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RODUCCION\Desktop\"/>
    </mc:Choice>
  </mc:AlternateContent>
  <xr:revisionPtr revIDLastSave="0" documentId="8_{9828EC80-8E42-4C41-817A-88887C8544CA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Imprimir" sheetId="1" r:id="rId1"/>
    <sheet name="Yapur" sheetId="3" r:id="rId2"/>
    <sheet name="Nardelli" sheetId="4" r:id="rId3"/>
    <sheet name="Ruta11" sheetId="5" r:id="rId4"/>
    <sheet name="Hoja1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2" l="1"/>
  <c r="I35" i="2"/>
  <c r="H35" i="2"/>
  <c r="J10" i="2" l="1"/>
  <c r="L10" i="2" s="1"/>
  <c r="J11" i="2"/>
  <c r="L11" i="2" s="1"/>
  <c r="J12" i="2"/>
  <c r="L12" i="2" s="1"/>
  <c r="J13" i="2"/>
  <c r="L13" i="2" s="1"/>
  <c r="J14" i="2"/>
  <c r="J15" i="2"/>
  <c r="L15" i="2" s="1"/>
  <c r="L14" i="2"/>
  <c r="J5" i="2" l="1"/>
  <c r="L5" i="2" s="1"/>
  <c r="J6" i="2"/>
  <c r="L6" i="2" s="1"/>
  <c r="J7" i="2"/>
  <c r="L7" i="2" s="1"/>
  <c r="J8" i="2"/>
  <c r="L8" i="2" s="1"/>
  <c r="J17" i="2"/>
  <c r="L17" i="2" s="1"/>
  <c r="J18" i="2"/>
  <c r="L18" i="2" s="1"/>
  <c r="J20" i="2"/>
  <c r="L20" i="2" s="1"/>
  <c r="J21" i="2"/>
  <c r="L21" i="2" s="1"/>
  <c r="J23" i="2"/>
  <c r="L23" i="2" s="1"/>
  <c r="J24" i="2"/>
  <c r="L24" i="2" s="1"/>
  <c r="J25" i="2"/>
  <c r="L25" i="2" s="1"/>
  <c r="J27" i="2"/>
  <c r="L27" i="2" s="1"/>
  <c r="J28" i="2"/>
  <c r="L28" i="2" s="1"/>
  <c r="J29" i="2"/>
  <c r="L29" i="2" s="1"/>
  <c r="J30" i="2"/>
  <c r="L30" i="2" s="1"/>
  <c r="J31" i="2"/>
  <c r="L31" i="2" s="1"/>
  <c r="J33" i="2"/>
  <c r="L33" i="2" s="1"/>
  <c r="J34" i="2"/>
  <c r="L34" i="2" s="1"/>
  <c r="J37" i="2"/>
  <c r="L37" i="2" s="1"/>
  <c r="J38" i="2"/>
  <c r="L38" i="2" s="1"/>
  <c r="J40" i="2"/>
  <c r="L40" i="2" s="1"/>
  <c r="J41" i="2"/>
  <c r="L41" i="2" s="1"/>
  <c r="J42" i="2"/>
  <c r="L42" i="2" s="1"/>
  <c r="J43" i="2"/>
  <c r="L43" i="2" s="1"/>
  <c r="J44" i="2"/>
  <c r="L44" i="2" s="1"/>
  <c r="J47" i="2"/>
  <c r="J48" i="2"/>
  <c r="J49" i="2"/>
  <c r="J51" i="2"/>
  <c r="L51" i="2" s="1"/>
  <c r="J52" i="2"/>
  <c r="L52" i="2" s="1"/>
  <c r="J53" i="2"/>
  <c r="L53" i="2" s="1"/>
  <c r="J54" i="2"/>
  <c r="L54" i="2" s="1"/>
  <c r="J55" i="2"/>
  <c r="L55" i="2" s="1"/>
  <c r="J56" i="2"/>
  <c r="L56" i="2" s="1"/>
  <c r="J58" i="2"/>
  <c r="L58" i="2" s="1"/>
  <c r="J59" i="2"/>
  <c r="L59" i="2" s="1"/>
  <c r="J61" i="2"/>
  <c r="L61" i="2" s="1"/>
  <c r="J62" i="2"/>
  <c r="L62" i="2" s="1"/>
  <c r="J63" i="2"/>
  <c r="L63" i="2" s="1"/>
  <c r="J65" i="2"/>
  <c r="L65" i="2" s="1"/>
  <c r="J66" i="2"/>
  <c r="L66" i="2" s="1"/>
  <c r="J67" i="2"/>
  <c r="L67" i="2" s="1"/>
  <c r="J68" i="2"/>
  <c r="L68" i="2" s="1"/>
  <c r="J69" i="2"/>
  <c r="L69" i="2" s="1"/>
  <c r="J70" i="2"/>
  <c r="L70" i="2" s="1"/>
  <c r="J71" i="2"/>
  <c r="L71" i="2" s="1"/>
  <c r="J72" i="2"/>
  <c r="L72" i="2" s="1"/>
  <c r="J73" i="2"/>
  <c r="L73" i="2" s="1"/>
  <c r="J74" i="2"/>
  <c r="L74" i="2" s="1"/>
  <c r="J75" i="2"/>
  <c r="L75" i="2" s="1"/>
  <c r="J76" i="2"/>
  <c r="L76" i="2" s="1"/>
  <c r="J77" i="2"/>
  <c r="L77" i="2" s="1"/>
  <c r="J78" i="2"/>
  <c r="L78" i="2" s="1"/>
  <c r="J79" i="2"/>
  <c r="L79" i="2" s="1"/>
  <c r="J80" i="2"/>
  <c r="L80" i="2" s="1"/>
  <c r="J81" i="2"/>
  <c r="L81" i="2" s="1"/>
  <c r="I5" i="2"/>
  <c r="I6" i="2"/>
  <c r="I7" i="2"/>
  <c r="I8" i="2"/>
  <c r="I10" i="2"/>
  <c r="I11" i="2"/>
  <c r="I12" i="2"/>
  <c r="I13" i="2"/>
  <c r="I14" i="2"/>
  <c r="I15" i="2"/>
  <c r="I17" i="2"/>
  <c r="I18" i="2"/>
  <c r="I20" i="2"/>
  <c r="I21" i="2"/>
  <c r="I23" i="2"/>
  <c r="I24" i="2"/>
  <c r="I25" i="2"/>
  <c r="I27" i="2"/>
  <c r="I28" i="2"/>
  <c r="I29" i="2"/>
  <c r="I30" i="2"/>
  <c r="I31" i="2"/>
  <c r="I33" i="2"/>
  <c r="I34" i="2"/>
  <c r="I37" i="2"/>
  <c r="I38" i="2"/>
  <c r="I40" i="2"/>
  <c r="I41" i="2"/>
  <c r="I42" i="2"/>
  <c r="I43" i="2"/>
  <c r="I44" i="2"/>
  <c r="I47" i="2"/>
  <c r="I48" i="2"/>
  <c r="I49" i="2"/>
  <c r="I51" i="2"/>
  <c r="I52" i="2"/>
  <c r="I53" i="2"/>
  <c r="I54" i="2"/>
  <c r="I55" i="2"/>
  <c r="I56" i="2"/>
  <c r="I58" i="2"/>
  <c r="I59" i="2"/>
  <c r="I61" i="2"/>
  <c r="I62" i="2"/>
  <c r="I63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H5" i="2"/>
  <c r="H6" i="2"/>
  <c r="H7" i="2"/>
  <c r="H8" i="2"/>
  <c r="H10" i="2"/>
  <c r="H11" i="2"/>
  <c r="H12" i="2"/>
  <c r="H13" i="2"/>
  <c r="H14" i="2"/>
  <c r="H15" i="2"/>
  <c r="H17" i="2"/>
  <c r="H18" i="2"/>
  <c r="H20" i="2"/>
  <c r="H21" i="2"/>
  <c r="H23" i="2"/>
  <c r="H24" i="2"/>
  <c r="H25" i="2"/>
  <c r="H27" i="2"/>
  <c r="H28" i="2"/>
  <c r="H29" i="2"/>
  <c r="H30" i="2"/>
  <c r="H31" i="2"/>
  <c r="H33" i="2"/>
  <c r="H34" i="2"/>
  <c r="H37" i="2"/>
  <c r="H38" i="2"/>
  <c r="H40" i="2"/>
  <c r="H41" i="2"/>
  <c r="H42" i="2"/>
  <c r="H43" i="2"/>
  <c r="H44" i="2"/>
  <c r="H47" i="2"/>
  <c r="H48" i="2"/>
  <c r="H49" i="2"/>
  <c r="H51" i="2"/>
  <c r="H52" i="2"/>
  <c r="H53" i="2"/>
  <c r="H54" i="2"/>
  <c r="H55" i="2"/>
  <c r="H56" i="2"/>
  <c r="H58" i="2"/>
  <c r="H59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J4" i="2"/>
  <c r="L4" i="2" s="1"/>
  <c r="I4" i="2"/>
  <c r="H4" i="2"/>
  <c r="I64" i="2"/>
  <c r="J64" i="2" l="1"/>
  <c r="L64" i="2" s="1"/>
</calcChain>
</file>

<file path=xl/sharedStrings.xml><?xml version="1.0" encoding="utf-8"?>
<sst xmlns="http://schemas.openxmlformats.org/spreadsheetml/2006/main" count="790" uniqueCount="124">
  <si>
    <t>Acero hierro-nervado para hormigón d:10mm, barra 12m</t>
  </si>
  <si>
    <t>Alambre negro N°16 para atar</t>
  </si>
  <si>
    <t>Unidad</t>
  </si>
  <si>
    <t>Kg</t>
  </si>
  <si>
    <t>Clavos 2" punta parís</t>
  </si>
  <si>
    <t>Perfil hierro chapa "C" 120x50x15x2mm</t>
  </si>
  <si>
    <t>Perfil hierro doble T Nº12</t>
  </si>
  <si>
    <t>Cemento Portland normal en bolsa</t>
  </si>
  <si>
    <t>Cal hidratada en bolsa</t>
  </si>
  <si>
    <t>Adhesivo/Pegamento para pisos y revestimientos</t>
  </si>
  <si>
    <t>Yeso blanco en bolsa</t>
  </si>
  <si>
    <t>Revoque fino exterior bolsa</t>
  </si>
  <si>
    <t>Revoque fino interior bolsa</t>
  </si>
  <si>
    <t>Arena común</t>
  </si>
  <si>
    <t>50Kg</t>
  </si>
  <si>
    <t>20Kg</t>
  </si>
  <si>
    <t>Lana de vidrio 50 mm</t>
  </si>
  <si>
    <t>Membrana espuma polietileno 10mm tipo Isolant</t>
  </si>
  <si>
    <t>Piedra granítica partida 1:3</t>
  </si>
  <si>
    <t>Abertura Aluminio L.Módena: Ventana con celosía 1,20x1,00m</t>
  </si>
  <si>
    <t>Abertura Madera: Puerta interior placa 0,80x2,00m</t>
  </si>
  <si>
    <t>Abertura Madera: Puerta tablero 0,90x2,05m</t>
  </si>
  <si>
    <t>Placa de yeso 12,5 mm x 1,20 m x 2,40 m</t>
  </si>
  <si>
    <t>Perfil solera 35 mm x 2,60 m</t>
  </si>
  <si>
    <t>Perfil montante 35 mm x 2,60 m</t>
  </si>
  <si>
    <t>Tornillos autoperforantes T1 x 1000 U</t>
  </si>
  <si>
    <t>Chapa acanalada C25  6 m</t>
  </si>
  <si>
    <t>Chapa Plástica ondulada, blanca 6 m</t>
  </si>
  <si>
    <t>Hormigón elaborado H21</t>
  </si>
  <si>
    <t>Vigueta pretensado tipo Scac largo:4m</t>
  </si>
  <si>
    <t>Ladrillo Bloque Hormigón común 20x20x40cm</t>
  </si>
  <si>
    <t>Ladrillo Hueco cerámico e:12 cm</t>
  </si>
  <si>
    <t>Ladrillo Hueco cerámico para losas-techo e:12,5cm</t>
  </si>
  <si>
    <t>Ladrillo Telgopor para losas-techo e:12,5cm</t>
  </si>
  <si>
    <t>Ladrillos Comunes</t>
  </si>
  <si>
    <t>Ladrillos Comunes para la vistos</t>
  </si>
  <si>
    <t>Madera Listón 1"x1"</t>
  </si>
  <si>
    <t>Madera Correa 3x3"</t>
  </si>
  <si>
    <t>Madera Tirante 3"x5"</t>
  </si>
  <si>
    <t>Pintura Barniz</t>
  </si>
  <si>
    <t>Pintura Esmalte sintético</t>
  </si>
  <si>
    <t xml:space="preserve"> Antióxido</t>
  </si>
  <si>
    <t>Cerámica esmaltada 30x30cm</t>
  </si>
  <si>
    <t>Cerámica pocellanato pulido 45x45cm</t>
  </si>
  <si>
    <t>Artefacto: Bañera hierro enlozado blanca l:1,50m, calidad media</t>
  </si>
  <si>
    <t>Artefacto: Bidet loza blanca, calidad media</t>
  </si>
  <si>
    <t>Artefacto: Inodoro Pedestal loza blanca, calidad media</t>
  </si>
  <si>
    <t>Artefacto: Lavatorio loza blanca mediano con pie, calidad media</t>
  </si>
  <si>
    <t>Artefacto: Vanitory con bacha lavatorio, calidad media</t>
  </si>
  <si>
    <t>Artefacto: Pileta cocina bacha doble Ac.Inox. tipo Johnson</t>
  </si>
  <si>
    <t>Artefacto: Pileta lavar loza blanca 40x60cm, calidad media</t>
  </si>
  <si>
    <t>Griferia para ducha completa, calidad media</t>
  </si>
  <si>
    <t>Griferia para bidet, calidad media</t>
  </si>
  <si>
    <t>Griferia para lavatorio, calidad media</t>
  </si>
  <si>
    <t>Griferia para pileta cocina, calidad media</t>
  </si>
  <si>
    <t>Griferia para pileta lavar, calidad media</t>
  </si>
  <si>
    <t>Boca Acceso PVC</t>
  </si>
  <si>
    <t>Hierros - Aceros</t>
  </si>
  <si>
    <t>Aglomerantes</t>
  </si>
  <si>
    <t>Aislantes</t>
  </si>
  <si>
    <t>Aridos</t>
  </si>
  <si>
    <t>Carpinterías</t>
  </si>
  <si>
    <t>Construcción en seco</t>
  </si>
  <si>
    <t>Cubiertas</t>
  </si>
  <si>
    <t>Maderas</t>
  </si>
  <si>
    <t>Pinturas</t>
  </si>
  <si>
    <t>Pisos y revestimientos</t>
  </si>
  <si>
    <t>Sanitarios</t>
  </si>
  <si>
    <t>N°</t>
  </si>
  <si>
    <t>DESCRIPCIÓN</t>
  </si>
  <si>
    <t>U M</t>
  </si>
  <si>
    <t>ARIDOS</t>
  </si>
  <si>
    <t>AISLANTES</t>
  </si>
  <si>
    <t>AGLOMERADOS</t>
  </si>
  <si>
    <r>
      <t>R. 10 m</t>
    </r>
    <r>
      <rPr>
        <vertAlign val="superscript"/>
        <sz val="11"/>
        <color theme="1"/>
        <rFont val="Calibri"/>
        <family val="2"/>
        <scheme val="minor"/>
      </rPr>
      <t>2</t>
    </r>
  </si>
  <si>
    <t>30kg</t>
  </si>
  <si>
    <t>30Kg</t>
  </si>
  <si>
    <t>25Kg</t>
  </si>
  <si>
    <t>Rollo</t>
  </si>
  <si>
    <t>CARPINTERIAS</t>
  </si>
  <si>
    <t>PRECIO 1º M</t>
  </si>
  <si>
    <t>PRECIO 2º M</t>
  </si>
  <si>
    <t>CONSTRUCCIÓN EN SECO</t>
  </si>
  <si>
    <t>Bolsa</t>
  </si>
  <si>
    <t>Tejas francesas color natural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</si>
  <si>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</si>
  <si>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HORMIGÓN</t>
  </si>
  <si>
    <t>LADRILLOS</t>
  </si>
  <si>
    <t>x 1000</t>
  </si>
  <si>
    <t>mt.</t>
  </si>
  <si>
    <t>Lts.</t>
  </si>
  <si>
    <t>Pintura Latex p/cielorraso x 4Lts.</t>
  </si>
  <si>
    <t>Balde</t>
  </si>
  <si>
    <t>Pintura Latex p/exteriores x 20 Lts</t>
  </si>
  <si>
    <t>Pintura Latex p/interiores x 20 Lts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</si>
  <si>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</si>
  <si>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Juego</t>
  </si>
  <si>
    <t>C.I. 60x60cm premoldeada Hº</t>
  </si>
  <si>
    <t>Caño P.P. H3 Ø 0,013</t>
  </si>
  <si>
    <t>Caño P.P. H3 Ø 0,019</t>
  </si>
  <si>
    <t>Caño P.V.C. Ø 110 - e: 3,2</t>
  </si>
  <si>
    <t>Caño P.V.C. Ø 060 - e: 3,2</t>
  </si>
  <si>
    <t>Caño P.V.C. Ø 040 - e: 3,2</t>
  </si>
  <si>
    <t>Sifón P.V.C. Ø 50</t>
  </si>
  <si>
    <t>Tanque reserva polietileno tricapa 1.100ls.</t>
  </si>
  <si>
    <t>Mes: 02/2024</t>
  </si>
  <si>
    <t xml:space="preserve">Empresa: </t>
  </si>
  <si>
    <t>Construcción</t>
  </si>
  <si>
    <t>Relevamiento de Precios de la</t>
  </si>
  <si>
    <t>AGLOMERANTES</t>
  </si>
  <si>
    <t>ÁRIDOS</t>
  </si>
  <si>
    <t>CARPINTERÍA</t>
  </si>
  <si>
    <t>HIERROS - ACEROS</t>
  </si>
  <si>
    <t>PRECIO MÁX</t>
  </si>
  <si>
    <t>PROMEDIO</t>
  </si>
  <si>
    <t>PRECIO MIN</t>
  </si>
  <si>
    <t>Ladrillos Comunes para vista</t>
  </si>
  <si>
    <t>S/P</t>
  </si>
  <si>
    <r>
      <t>R. 10 m</t>
    </r>
    <r>
      <rPr>
        <b/>
        <vertAlign val="superscript"/>
        <sz val="9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</si>
  <si>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9"/>
        <color theme="1"/>
        <rFont val="Calibri"/>
        <family val="2"/>
        <scheme val="minor"/>
      </rPr>
      <t>3</t>
    </r>
  </si>
  <si>
    <r>
      <t>M</t>
    </r>
    <r>
      <rPr>
        <b/>
        <vertAlign val="superscript"/>
        <sz val="9"/>
        <color theme="1"/>
        <rFont val="Calibri"/>
        <family val="2"/>
        <scheme val="minor"/>
      </rPr>
      <t>2</t>
    </r>
  </si>
  <si>
    <t>Mes Anterior</t>
  </si>
  <si>
    <t>% Var.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</si>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</sst>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&quot;$&quot;\ #,##0.00"/>
  </numFmts>
  <fonts count="29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Swis721 Th BT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13" borderId="1" applyNumberFormat="0" applyAlignment="0" applyProtection="0"/>
    <xf numFmtId="0" fontId="6" fillId="19" borderId="2" applyNumberFormat="0" applyAlignment="0" applyProtection="0"/>
    <xf numFmtId="0" fontId="7" fillId="0" borderId="3" applyNumberFormat="0" applyFill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1" fillId="14" borderId="0" applyNumberFormat="0" applyBorder="0" applyAlignment="0" applyProtection="0"/>
    <xf numFmtId="0" fontId="10" fillId="0" borderId="0"/>
    <xf numFmtId="0" fontId="10" fillId="8" borderId="4" applyNumberFormat="0" applyFon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164" fontId="23" fillId="0" borderId="0" applyFont="0" applyFill="0" applyBorder="0" applyAlignment="0" applyProtection="0"/>
  </cellStyleXfs>
  <cellXfs count="90">
    <xf numFmtId="0" fontId="0" fillId="0" borderId="0" xfId="0"/>
    <xf numFmtId="0" fontId="0" fillId="0" borderId="17" xfId="0" applyFont="1" applyBorder="1"/>
    <xf numFmtId="0" fontId="21" fillId="0" borderId="18" xfId="34" applyFont="1" applyBorder="1" applyAlignment="1">
      <alignment vertical="center"/>
    </xf>
    <xf numFmtId="0" fontId="0" fillId="0" borderId="19" xfId="0" applyFont="1" applyBorder="1"/>
    <xf numFmtId="0" fontId="0" fillId="0" borderId="20" xfId="0" applyFont="1" applyBorder="1"/>
    <xf numFmtId="0" fontId="21" fillId="0" borderId="21" xfId="34" applyFont="1" applyBorder="1" applyAlignment="1">
      <alignment vertical="center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21" fillId="0" borderId="24" xfId="34" applyFont="1" applyBorder="1" applyAlignment="1">
      <alignment vertical="center"/>
    </xf>
    <xf numFmtId="0" fontId="0" fillId="0" borderId="25" xfId="0" applyFont="1" applyBorder="1"/>
    <xf numFmtId="0" fontId="21" fillId="0" borderId="21" xfId="34" applyFont="1" applyFill="1" applyBorder="1" applyAlignment="1">
      <alignment vertical="center"/>
    </xf>
    <xf numFmtId="0" fontId="21" fillId="0" borderId="24" xfId="34" applyFont="1" applyFill="1" applyBorder="1" applyAlignment="1">
      <alignment vertical="center"/>
    </xf>
    <xf numFmtId="0" fontId="20" fillId="25" borderId="9" xfId="0" applyFont="1" applyFill="1" applyBorder="1"/>
    <xf numFmtId="0" fontId="20" fillId="25" borderId="9" xfId="0" applyFont="1" applyFill="1" applyBorder="1" applyAlignment="1">
      <alignment horizontal="center"/>
    </xf>
    <xf numFmtId="0" fontId="0" fillId="0" borderId="26" xfId="0" applyFont="1" applyBorder="1"/>
    <xf numFmtId="0" fontId="0" fillId="0" borderId="27" xfId="0" applyFont="1" applyBorder="1"/>
    <xf numFmtId="0" fontId="0" fillId="0" borderId="28" xfId="0" applyFont="1" applyBorder="1"/>
    <xf numFmtId="0" fontId="0" fillId="0" borderId="22" xfId="0" applyBorder="1"/>
    <xf numFmtId="0" fontId="0" fillId="0" borderId="25" xfId="0" applyBorder="1"/>
    <xf numFmtId="0" fontId="0" fillId="0" borderId="15" xfId="0" applyBorder="1"/>
    <xf numFmtId="0" fontId="0" fillId="0" borderId="19" xfId="0" applyBorder="1"/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0" fillId="0" borderId="26" xfId="0" applyNumberFormat="1" applyFont="1" applyBorder="1"/>
    <xf numFmtId="165" fontId="0" fillId="0" borderId="19" xfId="0" applyNumberFormat="1" applyFont="1" applyBorder="1"/>
    <xf numFmtId="165" fontId="0" fillId="0" borderId="27" xfId="0" applyNumberFormat="1" applyFont="1" applyBorder="1"/>
    <xf numFmtId="165" fontId="0" fillId="0" borderId="22" xfId="0" applyNumberFormat="1" applyFont="1" applyBorder="1"/>
    <xf numFmtId="165" fontId="0" fillId="0" borderId="28" xfId="0" applyNumberFormat="1" applyFont="1" applyBorder="1"/>
    <xf numFmtId="165" fontId="0" fillId="0" borderId="25" xfId="0" applyNumberFormat="1" applyFont="1" applyBorder="1"/>
    <xf numFmtId="165" fontId="0" fillId="0" borderId="0" xfId="0" applyNumberFormat="1"/>
    <xf numFmtId="164" fontId="0" fillId="0" borderId="28" xfId="44" applyFont="1" applyBorder="1"/>
    <xf numFmtId="164" fontId="0" fillId="0" borderId="25" xfId="44" applyFont="1" applyBorder="1"/>
    <xf numFmtId="164" fontId="0" fillId="0" borderId="0" xfId="44" applyFont="1"/>
    <xf numFmtId="164" fontId="24" fillId="0" borderId="28" xfId="44" applyFont="1" applyBorder="1" applyAlignment="1">
      <alignment horizontal="center"/>
    </xf>
    <xf numFmtId="0" fontId="0" fillId="0" borderId="30" xfId="0" applyFont="1" applyBorder="1"/>
    <xf numFmtId="165" fontId="0" fillId="0" borderId="32" xfId="0" applyNumberFormat="1" applyFont="1" applyBorder="1"/>
    <xf numFmtId="165" fontId="0" fillId="0" borderId="33" xfId="0" applyNumberFormat="1" applyFont="1" applyBorder="1"/>
    <xf numFmtId="165" fontId="0" fillId="0" borderId="34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5" fontId="0" fillId="0" borderId="21" xfId="0" applyNumberFormat="1" applyBorder="1"/>
    <xf numFmtId="165" fontId="0" fillId="0" borderId="22" xfId="0" applyNumberFormat="1" applyBorder="1"/>
    <xf numFmtId="165" fontId="0" fillId="0" borderId="24" xfId="0" applyNumberFormat="1" applyBorder="1"/>
    <xf numFmtId="165" fontId="0" fillId="0" borderId="25" xfId="0" applyNumberFormat="1" applyBorder="1"/>
    <xf numFmtId="165" fontId="0" fillId="0" borderId="24" xfId="0" applyNumberFormat="1" applyBorder="1" applyAlignment="1">
      <alignment horizontal="center"/>
    </xf>
    <xf numFmtId="164" fontId="0" fillId="0" borderId="21" xfId="44" applyFont="1" applyBorder="1" applyAlignment="1">
      <alignment horizontal="center"/>
    </xf>
    <xf numFmtId="164" fontId="0" fillId="0" borderId="22" xfId="44" applyFont="1" applyBorder="1" applyAlignment="1">
      <alignment horizontal="center"/>
    </xf>
    <xf numFmtId="0" fontId="25" fillId="25" borderId="9" xfId="0" applyFont="1" applyFill="1" applyBorder="1"/>
    <xf numFmtId="0" fontId="25" fillId="25" borderId="9" xfId="0" applyFont="1" applyFill="1" applyBorder="1" applyAlignment="1">
      <alignment horizontal="center"/>
    </xf>
    <xf numFmtId="0" fontId="24" fillId="0" borderId="0" xfId="0" applyFont="1"/>
    <xf numFmtId="0" fontId="26" fillId="0" borderId="3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164" fontId="26" fillId="0" borderId="24" xfId="44" applyFont="1" applyBorder="1" applyAlignment="1">
      <alignment horizontal="center"/>
    </xf>
    <xf numFmtId="0" fontId="28" fillId="0" borderId="31" xfId="34" applyFont="1" applyBorder="1" applyAlignment="1">
      <alignment vertical="center"/>
    </xf>
    <xf numFmtId="0" fontId="28" fillId="0" borderId="21" xfId="34" applyFont="1" applyBorder="1" applyAlignment="1">
      <alignment vertical="center"/>
    </xf>
    <xf numFmtId="0" fontId="28" fillId="0" borderId="24" xfId="34" applyFont="1" applyBorder="1" applyAlignment="1">
      <alignment vertical="center"/>
    </xf>
    <xf numFmtId="0" fontId="28" fillId="0" borderId="18" xfId="34" applyFont="1" applyBorder="1" applyAlignment="1">
      <alignment vertical="center"/>
    </xf>
    <xf numFmtId="0" fontId="28" fillId="0" borderId="21" xfId="34" applyFont="1" applyFill="1" applyBorder="1" applyAlignment="1">
      <alignment vertical="center"/>
    </xf>
    <xf numFmtId="0" fontId="28" fillId="0" borderId="24" xfId="34" applyFont="1" applyFill="1" applyBorder="1" applyAlignment="1">
      <alignment vertical="center"/>
    </xf>
    <xf numFmtId="164" fontId="28" fillId="0" borderId="24" xfId="44" applyFont="1" applyBorder="1" applyAlignment="1">
      <alignment vertical="center"/>
    </xf>
    <xf numFmtId="0" fontId="0" fillId="0" borderId="0" xfId="0" applyBorder="1"/>
    <xf numFmtId="0" fontId="0" fillId="0" borderId="11" xfId="0" applyBorder="1"/>
    <xf numFmtId="10" fontId="0" fillId="0" borderId="35" xfId="0" applyNumberFormat="1" applyFont="1" applyBorder="1"/>
    <xf numFmtId="10" fontId="0" fillId="0" borderId="36" xfId="0" applyNumberFormat="1" applyFont="1" applyBorder="1"/>
    <xf numFmtId="10" fontId="0" fillId="0" borderId="37" xfId="0" applyNumberFormat="1" applyFont="1" applyBorder="1"/>
    <xf numFmtId="165" fontId="0" fillId="0" borderId="17" xfId="0" applyNumberFormat="1" applyFont="1" applyBorder="1"/>
    <xf numFmtId="165" fontId="0" fillId="0" borderId="20" xfId="0" applyNumberFormat="1" applyFont="1" applyBorder="1"/>
    <xf numFmtId="165" fontId="0" fillId="0" borderId="23" xfId="0" applyNumberFormat="1" applyFont="1" applyBorder="1"/>
    <xf numFmtId="165" fontId="0" fillId="0" borderId="23" xfId="0" applyNumberFormat="1" applyFont="1" applyBorder="1" applyAlignment="1">
      <alignment horizontal="center"/>
    </xf>
    <xf numFmtId="10" fontId="0" fillId="0" borderId="37" xfId="0" applyNumberFormat="1" applyFont="1" applyBorder="1" applyAlignment="1">
      <alignment horizontal="center"/>
    </xf>
    <xf numFmtId="0" fontId="19" fillId="24" borderId="10" xfId="0" applyFont="1" applyFill="1" applyBorder="1" applyAlignment="1"/>
    <xf numFmtId="0" fontId="19" fillId="0" borderId="11" xfId="0" applyFont="1" applyBorder="1" applyAlignment="1"/>
    <xf numFmtId="0" fontId="0" fillId="0" borderId="12" xfId="0" applyBorder="1" applyAlignment="1"/>
    <xf numFmtId="0" fontId="0" fillId="0" borderId="0" xfId="0" applyAlignment="1"/>
    <xf numFmtId="0" fontId="20" fillId="0" borderId="0" xfId="0" applyFont="1" applyAlignment="1"/>
    <xf numFmtId="0" fontId="0" fillId="0" borderId="0" xfId="0" applyFill="1" applyBorder="1" applyAlignment="1">
      <alignment vertical="top"/>
    </xf>
    <xf numFmtId="0" fontId="0" fillId="0" borderId="13" xfId="0" applyBorder="1" applyAlignment="1"/>
    <xf numFmtId="0" fontId="19" fillId="24" borderId="1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9" fillId="24" borderId="14" xfId="0" applyFont="1" applyFill="1" applyBorder="1" applyAlignment="1"/>
    <xf numFmtId="0" fontId="19" fillId="0" borderId="15" xfId="0" applyFont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45">
    <cellStyle name="20% - Ênfase1" xfId="2" xr:uid="{00000000-0005-0000-0000-000000000000}"/>
    <cellStyle name="20% - Ênfase2" xfId="3" xr:uid="{00000000-0005-0000-0000-000001000000}"/>
    <cellStyle name="20% - Ênfase3" xfId="4" xr:uid="{00000000-0005-0000-0000-000002000000}"/>
    <cellStyle name="20% - Ênfase4" xfId="5" xr:uid="{00000000-0005-0000-0000-000003000000}"/>
    <cellStyle name="20% - Ênfase5" xfId="6" xr:uid="{00000000-0005-0000-0000-000004000000}"/>
    <cellStyle name="20% - Ênfase6" xfId="7" xr:uid="{00000000-0005-0000-0000-000005000000}"/>
    <cellStyle name="40% - Ênfase1" xfId="8" xr:uid="{00000000-0005-0000-0000-000006000000}"/>
    <cellStyle name="40% - Ênfase2" xfId="9" xr:uid="{00000000-0005-0000-0000-000007000000}"/>
    <cellStyle name="40% - Ênfase3" xfId="10" xr:uid="{00000000-0005-0000-0000-000008000000}"/>
    <cellStyle name="40% - Ênfase4" xfId="11" xr:uid="{00000000-0005-0000-0000-000009000000}"/>
    <cellStyle name="40% - Ênfase5" xfId="12" xr:uid="{00000000-0005-0000-0000-00000A000000}"/>
    <cellStyle name="40% - Ênfase6" xfId="13" xr:uid="{00000000-0005-0000-0000-00000B000000}"/>
    <cellStyle name="60% - Ênfase1" xfId="14" xr:uid="{00000000-0005-0000-0000-00000C000000}"/>
    <cellStyle name="60% - Ênfase2" xfId="15" xr:uid="{00000000-0005-0000-0000-00000D000000}"/>
    <cellStyle name="60% - Ênfase3" xfId="16" xr:uid="{00000000-0005-0000-0000-00000E000000}"/>
    <cellStyle name="60% - Ênfase4" xfId="17" xr:uid="{00000000-0005-0000-0000-00000F000000}"/>
    <cellStyle name="60% - Ênfase5" xfId="18" xr:uid="{00000000-0005-0000-0000-000010000000}"/>
    <cellStyle name="60% - Ênfase6" xfId="19" xr:uid="{00000000-0005-0000-0000-000011000000}"/>
    <cellStyle name="ANCLAS,REZONES Y SUS PARTES,DE FUNDICION,DE HIERRO O DE ACERO" xfId="20" xr:uid="{00000000-0005-0000-0000-000012000000}"/>
    <cellStyle name="Bom" xfId="21" xr:uid="{00000000-0005-0000-0000-000013000000}"/>
    <cellStyle name="Cálculo 2" xfId="22" xr:uid="{00000000-0005-0000-0000-000014000000}"/>
    <cellStyle name="Célula de Verificação" xfId="23" xr:uid="{00000000-0005-0000-0000-000015000000}"/>
    <cellStyle name="Célula Vinculada" xfId="24" xr:uid="{00000000-0005-0000-0000-000016000000}"/>
    <cellStyle name="Ênfase1" xfId="25" xr:uid="{00000000-0005-0000-0000-000017000000}"/>
    <cellStyle name="Ênfase2" xfId="26" xr:uid="{00000000-0005-0000-0000-000018000000}"/>
    <cellStyle name="Ênfase3" xfId="27" xr:uid="{00000000-0005-0000-0000-000019000000}"/>
    <cellStyle name="Ênfase4" xfId="28" xr:uid="{00000000-0005-0000-0000-00001A000000}"/>
    <cellStyle name="Ênfase5" xfId="29" xr:uid="{00000000-0005-0000-0000-00001B000000}"/>
    <cellStyle name="Ênfase6" xfId="30" xr:uid="{00000000-0005-0000-0000-00001C000000}"/>
    <cellStyle name="Entrada 2" xfId="31" xr:uid="{00000000-0005-0000-0000-00001D000000}"/>
    <cellStyle name="Incorreto" xfId="32" xr:uid="{00000000-0005-0000-0000-00001E000000}"/>
    <cellStyle name="Moneda" xfId="44" builtinId="4"/>
    <cellStyle name="Neutra" xfId="33" xr:uid="{00000000-0005-0000-0000-000020000000}"/>
    <cellStyle name="Normal" xfId="0" builtinId="0"/>
    <cellStyle name="Normal 2" xfId="1" xr:uid="{00000000-0005-0000-0000-000022000000}"/>
    <cellStyle name="Normal_Hoja1" xfId="34" xr:uid="{00000000-0005-0000-0000-000023000000}"/>
    <cellStyle name="Nota" xfId="35" xr:uid="{00000000-0005-0000-0000-000024000000}"/>
    <cellStyle name="Saída" xfId="36" xr:uid="{00000000-0005-0000-0000-000025000000}"/>
    <cellStyle name="Texto de Aviso" xfId="37" xr:uid="{00000000-0005-0000-0000-000026000000}"/>
    <cellStyle name="Texto Explicativo 2" xfId="38" xr:uid="{00000000-0005-0000-0000-000027000000}"/>
    <cellStyle name="Título 2 2" xfId="40" xr:uid="{00000000-0005-0000-0000-000028000000}"/>
    <cellStyle name="Título 3 2" xfId="41" xr:uid="{00000000-0005-0000-0000-000029000000}"/>
    <cellStyle name="Título 4" xfId="42" xr:uid="{00000000-0005-0000-0000-00002A000000}"/>
    <cellStyle name="Título 5" xfId="39" xr:uid="{00000000-0005-0000-0000-00002B000000}"/>
    <cellStyle name="Total 2" xfId="43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3829050</xdr:colOff>
      <xdr:row>4</xdr:row>
      <xdr:rowOff>398413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86225" cy="1255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6"/>
  <sheetViews>
    <sheetView workbookViewId="0">
      <selection activeCell="C5" sqref="C5:E5"/>
    </sheetView>
  </sheetViews>
  <sheetFormatPr baseColWidth="10" defaultRowHeight="14.4"/>
  <cols>
    <col min="1" max="1" width="3.88671875" customWidth="1"/>
    <col min="2" max="2" width="57.5546875" customWidth="1"/>
    <col min="3" max="3" width="8.88671875" customWidth="1"/>
    <col min="4" max="5" width="15.6640625" customWidth="1"/>
  </cols>
  <sheetData>
    <row r="1" spans="1:5">
      <c r="A1" s="79"/>
      <c r="B1" s="79"/>
      <c r="C1" s="79"/>
      <c r="D1" s="79"/>
      <c r="E1" s="79"/>
    </row>
    <row r="2" spans="1:5" ht="18">
      <c r="A2" s="79"/>
      <c r="B2" s="79"/>
      <c r="C2" s="80" t="s">
        <v>108</v>
      </c>
      <c r="D2" s="80"/>
      <c r="E2" s="80"/>
    </row>
    <row r="3" spans="1:5" ht="18">
      <c r="A3" s="79"/>
      <c r="B3" s="79"/>
      <c r="C3" s="80" t="s">
        <v>107</v>
      </c>
      <c r="D3" s="80"/>
      <c r="E3" s="80"/>
    </row>
    <row r="4" spans="1:5">
      <c r="A4" s="79"/>
      <c r="B4" s="79"/>
      <c r="C4" s="79" t="s">
        <v>105</v>
      </c>
      <c r="D4" s="79"/>
      <c r="E4" s="79"/>
    </row>
    <row r="5" spans="1:5" ht="48.75" customHeight="1" thickBot="1">
      <c r="A5" s="82"/>
      <c r="B5" s="82"/>
      <c r="C5" s="81" t="s">
        <v>106</v>
      </c>
      <c r="D5" s="81"/>
      <c r="E5" s="81"/>
    </row>
    <row r="6" spans="1:5" ht="18.600000000000001" thickBot="1">
      <c r="A6" s="13" t="s">
        <v>68</v>
      </c>
      <c r="B6" s="13" t="s">
        <v>69</v>
      </c>
      <c r="C6" s="14" t="s">
        <v>70</v>
      </c>
      <c r="D6" s="14" t="s">
        <v>80</v>
      </c>
      <c r="E6" s="14" t="s">
        <v>81</v>
      </c>
    </row>
    <row r="7" spans="1:5" ht="9" customHeight="1" thickBot="1">
      <c r="E7" s="20"/>
    </row>
    <row r="8" spans="1:5" ht="15" thickBot="1">
      <c r="A8" s="86" t="s">
        <v>57</v>
      </c>
      <c r="B8" s="87"/>
      <c r="C8" s="87"/>
      <c r="D8" s="87"/>
      <c r="E8" s="88"/>
    </row>
    <row r="9" spans="1:5">
      <c r="A9" s="1">
        <v>1</v>
      </c>
      <c r="B9" s="2" t="s">
        <v>0</v>
      </c>
      <c r="C9" s="22" t="s">
        <v>2</v>
      </c>
      <c r="D9" s="15"/>
      <c r="E9" s="3"/>
    </row>
    <row r="10" spans="1:5">
      <c r="A10" s="4">
        <v>2</v>
      </c>
      <c r="B10" s="5" t="s">
        <v>1</v>
      </c>
      <c r="C10" s="25" t="s">
        <v>3</v>
      </c>
      <c r="D10" s="16"/>
      <c r="E10" s="7"/>
    </row>
    <row r="11" spans="1:5">
      <c r="A11" s="4">
        <v>3</v>
      </c>
      <c r="B11" s="5" t="s">
        <v>4</v>
      </c>
      <c r="C11" s="25" t="s">
        <v>3</v>
      </c>
      <c r="D11" s="16"/>
      <c r="E11" s="7"/>
    </row>
    <row r="12" spans="1:5">
      <c r="A12" s="4">
        <v>4</v>
      </c>
      <c r="B12" s="5" t="s">
        <v>5</v>
      </c>
      <c r="C12" s="25" t="s">
        <v>2</v>
      </c>
      <c r="D12" s="16"/>
      <c r="E12" s="7"/>
    </row>
    <row r="13" spans="1:5" ht="15" thickBot="1">
      <c r="A13" s="8">
        <v>5</v>
      </c>
      <c r="B13" s="9" t="s">
        <v>6</v>
      </c>
      <c r="C13" s="24" t="s">
        <v>2</v>
      </c>
      <c r="D13" s="17"/>
      <c r="E13" s="10"/>
    </row>
    <row r="14" spans="1:5" ht="15" thickBot="1">
      <c r="A14" s="86" t="s">
        <v>73</v>
      </c>
      <c r="B14" s="87" t="s">
        <v>58</v>
      </c>
      <c r="C14" s="87"/>
      <c r="D14" s="87"/>
      <c r="E14" s="88"/>
    </row>
    <row r="15" spans="1:5">
      <c r="A15" s="1">
        <v>6</v>
      </c>
      <c r="B15" s="2" t="s">
        <v>7</v>
      </c>
      <c r="C15" s="22" t="s">
        <v>14</v>
      </c>
      <c r="D15" s="15"/>
      <c r="E15" s="3"/>
    </row>
    <row r="16" spans="1:5">
      <c r="A16" s="4">
        <v>7</v>
      </c>
      <c r="B16" s="5" t="s">
        <v>8</v>
      </c>
      <c r="C16" s="25" t="s">
        <v>15</v>
      </c>
      <c r="D16" s="16"/>
      <c r="E16" s="7"/>
    </row>
    <row r="17" spans="1:5">
      <c r="A17" s="4">
        <v>8</v>
      </c>
      <c r="B17" s="5" t="s">
        <v>9</v>
      </c>
      <c r="C17" s="25" t="s">
        <v>75</v>
      </c>
      <c r="D17" s="16"/>
      <c r="E17" s="7"/>
    </row>
    <row r="18" spans="1:5">
      <c r="A18" s="4">
        <v>9</v>
      </c>
      <c r="B18" s="5" t="s">
        <v>10</v>
      </c>
      <c r="C18" s="25" t="s">
        <v>76</v>
      </c>
      <c r="D18" s="16"/>
      <c r="E18" s="7"/>
    </row>
    <row r="19" spans="1:5">
      <c r="A19" s="4">
        <v>10</v>
      </c>
      <c r="B19" s="11" t="s">
        <v>12</v>
      </c>
      <c r="C19" s="25" t="s">
        <v>77</v>
      </c>
      <c r="D19" s="16"/>
      <c r="E19" s="18"/>
    </row>
    <row r="20" spans="1:5" ht="15" thickBot="1">
      <c r="A20" s="8">
        <v>11</v>
      </c>
      <c r="B20" s="12" t="s">
        <v>11</v>
      </c>
      <c r="C20" s="24" t="s">
        <v>76</v>
      </c>
      <c r="D20" s="17"/>
      <c r="E20" s="19"/>
    </row>
    <row r="21" spans="1:5" ht="15" thickBot="1">
      <c r="A21" s="86" t="s">
        <v>72</v>
      </c>
      <c r="B21" s="87" t="s">
        <v>59</v>
      </c>
      <c r="C21" s="87"/>
      <c r="D21" s="87"/>
      <c r="E21" s="88"/>
    </row>
    <row r="22" spans="1:5">
      <c r="A22" s="1">
        <v>12</v>
      </c>
      <c r="B22" s="2" t="s">
        <v>16</v>
      </c>
      <c r="C22" s="22" t="s">
        <v>78</v>
      </c>
      <c r="D22" s="15"/>
      <c r="E22" s="21"/>
    </row>
    <row r="23" spans="1:5" ht="16.8" thickBot="1">
      <c r="A23" s="8">
        <v>13</v>
      </c>
      <c r="B23" s="9" t="s">
        <v>17</v>
      </c>
      <c r="C23" s="24" t="s">
        <v>74</v>
      </c>
      <c r="D23" s="17"/>
      <c r="E23" s="19"/>
    </row>
    <row r="24" spans="1:5" ht="15" thickBot="1">
      <c r="A24" s="86" t="s">
        <v>71</v>
      </c>
      <c r="B24" s="87" t="s">
        <v>60</v>
      </c>
      <c r="C24" s="87"/>
      <c r="D24" s="87"/>
      <c r="E24" s="88"/>
    </row>
    <row r="25" spans="1:5" ht="16.2">
      <c r="A25" s="1">
        <v>14</v>
      </c>
      <c r="B25" s="2" t="s">
        <v>13</v>
      </c>
      <c r="C25" s="23" t="s">
        <v>85</v>
      </c>
      <c r="D25" s="15"/>
      <c r="E25" s="21"/>
    </row>
    <row r="26" spans="1:5" ht="16.8" thickBot="1">
      <c r="A26" s="8">
        <v>15</v>
      </c>
      <c r="B26" s="9" t="s">
        <v>18</v>
      </c>
      <c r="C26" s="24" t="s">
        <v>85</v>
      </c>
      <c r="D26" s="17"/>
      <c r="E26" s="19"/>
    </row>
    <row r="27" spans="1:5" ht="15" thickBot="1">
      <c r="A27" s="86" t="s">
        <v>79</v>
      </c>
      <c r="B27" s="87" t="s">
        <v>61</v>
      </c>
      <c r="C27" s="87"/>
      <c r="D27" s="87"/>
      <c r="E27" s="88"/>
    </row>
    <row r="28" spans="1:5">
      <c r="A28" s="1">
        <v>16</v>
      </c>
      <c r="B28" s="2" t="s">
        <v>19</v>
      </c>
      <c r="C28" s="22" t="s">
        <v>2</v>
      </c>
      <c r="D28" s="15"/>
      <c r="E28" s="21"/>
    </row>
    <row r="29" spans="1:5">
      <c r="A29" s="4">
        <v>17</v>
      </c>
      <c r="B29" s="11" t="s">
        <v>20</v>
      </c>
      <c r="C29" s="25" t="s">
        <v>2</v>
      </c>
      <c r="D29" s="6"/>
      <c r="E29" s="18"/>
    </row>
    <row r="30" spans="1:5" ht="15" thickBot="1">
      <c r="A30" s="8">
        <v>18</v>
      </c>
      <c r="B30" s="9" t="s">
        <v>21</v>
      </c>
      <c r="C30" s="24" t="s">
        <v>2</v>
      </c>
      <c r="D30" s="17"/>
      <c r="E30" s="19"/>
    </row>
    <row r="31" spans="1:5" ht="15" thickBot="1">
      <c r="A31" s="83" t="s">
        <v>82</v>
      </c>
      <c r="B31" s="84" t="s">
        <v>62</v>
      </c>
      <c r="C31" s="84"/>
      <c r="D31" s="84"/>
      <c r="E31" s="85"/>
    </row>
    <row r="32" spans="1:5">
      <c r="A32" s="1">
        <v>20</v>
      </c>
      <c r="B32" s="2" t="s">
        <v>22</v>
      </c>
      <c r="C32" s="22" t="s">
        <v>2</v>
      </c>
      <c r="D32" s="15"/>
      <c r="E32" s="3"/>
    </row>
    <row r="33" spans="1:5">
      <c r="A33" s="4">
        <v>21</v>
      </c>
      <c r="B33" s="5" t="s">
        <v>24</v>
      </c>
      <c r="C33" s="25" t="s">
        <v>2</v>
      </c>
      <c r="D33" s="16"/>
      <c r="E33" s="7"/>
    </row>
    <row r="34" spans="1:5">
      <c r="A34" s="4">
        <v>22</v>
      </c>
      <c r="B34" s="5" t="s">
        <v>23</v>
      </c>
      <c r="C34" s="25" t="s">
        <v>2</v>
      </c>
      <c r="D34" s="16"/>
      <c r="E34" s="7"/>
    </row>
    <row r="35" spans="1:5">
      <c r="A35" s="4">
        <v>23</v>
      </c>
      <c r="B35" s="5" t="s">
        <v>25</v>
      </c>
      <c r="C35" s="25" t="s">
        <v>83</v>
      </c>
      <c r="D35" s="16"/>
      <c r="E35" s="7"/>
    </row>
    <row r="36" spans="1:5" ht="15" thickBot="1">
      <c r="A36" s="8">
        <v>24</v>
      </c>
      <c r="B36" s="9" t="s">
        <v>25</v>
      </c>
      <c r="C36" s="24" t="s">
        <v>83</v>
      </c>
      <c r="D36" s="17"/>
      <c r="E36" s="10"/>
    </row>
    <row r="37" spans="1:5" ht="15" thickBot="1">
      <c r="A37" s="76" t="s">
        <v>63</v>
      </c>
      <c r="B37" s="77"/>
      <c r="C37" s="77"/>
      <c r="D37" s="77"/>
      <c r="E37" s="78"/>
    </row>
    <row r="38" spans="1:5">
      <c r="A38" s="1">
        <v>25</v>
      </c>
      <c r="B38" s="2" t="s">
        <v>26</v>
      </c>
      <c r="C38" s="22" t="s">
        <v>2</v>
      </c>
      <c r="D38" s="15"/>
      <c r="E38" s="21"/>
    </row>
    <row r="39" spans="1:5">
      <c r="A39" s="4">
        <v>26</v>
      </c>
      <c r="B39" s="11" t="s">
        <v>27</v>
      </c>
      <c r="C39" s="25" t="s">
        <v>2</v>
      </c>
      <c r="D39" s="6"/>
      <c r="E39" s="18"/>
    </row>
    <row r="40" spans="1:5" ht="15" thickBot="1">
      <c r="A40" s="8">
        <v>27</v>
      </c>
      <c r="B40" s="9" t="s">
        <v>84</v>
      </c>
      <c r="C40" s="24" t="s">
        <v>2</v>
      </c>
      <c r="D40" s="17"/>
      <c r="E40" s="19"/>
    </row>
    <row r="41" spans="1:5" ht="15" thickBot="1">
      <c r="A41" s="76" t="s">
        <v>86</v>
      </c>
      <c r="B41" s="77"/>
      <c r="C41" s="77"/>
      <c r="D41" s="77"/>
      <c r="E41" s="78"/>
    </row>
    <row r="42" spans="1:5" ht="16.2">
      <c r="A42" s="1">
        <v>28</v>
      </c>
      <c r="B42" s="2" t="s">
        <v>28</v>
      </c>
      <c r="C42" s="23" t="s">
        <v>85</v>
      </c>
      <c r="D42" s="15"/>
      <c r="E42" s="21"/>
    </row>
    <row r="43" spans="1:5" ht="15" thickBot="1">
      <c r="A43" s="8">
        <v>29</v>
      </c>
      <c r="B43" s="9" t="s">
        <v>29</v>
      </c>
      <c r="C43" s="24" t="s">
        <v>2</v>
      </c>
      <c r="D43" s="17"/>
      <c r="E43" s="19"/>
    </row>
    <row r="44" spans="1:5" ht="15" thickBot="1">
      <c r="A44" s="76" t="s">
        <v>87</v>
      </c>
      <c r="B44" s="77"/>
      <c r="C44" s="77"/>
      <c r="D44" s="77"/>
      <c r="E44" s="78"/>
    </row>
    <row r="45" spans="1:5">
      <c r="A45" s="1">
        <v>30</v>
      </c>
      <c r="B45" s="2" t="s">
        <v>30</v>
      </c>
      <c r="C45" s="22" t="s">
        <v>2</v>
      </c>
      <c r="D45" s="15"/>
      <c r="E45" s="3"/>
    </row>
    <row r="46" spans="1:5">
      <c r="A46" s="4">
        <v>31</v>
      </c>
      <c r="B46" s="5" t="s">
        <v>31</v>
      </c>
      <c r="C46" s="25" t="s">
        <v>2</v>
      </c>
      <c r="D46" s="16"/>
      <c r="E46" s="7"/>
    </row>
    <row r="47" spans="1:5">
      <c r="A47" s="4">
        <v>32</v>
      </c>
      <c r="B47" s="5" t="s">
        <v>32</v>
      </c>
      <c r="C47" s="25" t="s">
        <v>2</v>
      </c>
      <c r="D47" s="16"/>
      <c r="E47" s="7"/>
    </row>
    <row r="48" spans="1:5">
      <c r="A48" s="4">
        <v>33</v>
      </c>
      <c r="B48" s="5" t="s">
        <v>33</v>
      </c>
      <c r="C48" s="25" t="s">
        <v>2</v>
      </c>
      <c r="D48" s="16"/>
      <c r="E48" s="7"/>
    </row>
    <row r="49" spans="1:5">
      <c r="A49" s="4">
        <v>34</v>
      </c>
      <c r="B49" s="5" t="s">
        <v>34</v>
      </c>
      <c r="C49" s="25" t="s">
        <v>88</v>
      </c>
      <c r="D49" s="16"/>
      <c r="E49" s="7"/>
    </row>
    <row r="50" spans="1:5" ht="15" thickBot="1">
      <c r="A50" s="8">
        <v>35</v>
      </c>
      <c r="B50" s="9" t="s">
        <v>35</v>
      </c>
      <c r="C50" s="24" t="s">
        <v>88</v>
      </c>
      <c r="D50" s="17"/>
      <c r="E50" s="10"/>
    </row>
    <row r="51" spans="1:5" ht="15" thickBot="1">
      <c r="A51" s="76" t="s">
        <v>64</v>
      </c>
      <c r="B51" s="77"/>
      <c r="C51" s="77"/>
      <c r="D51" s="77"/>
      <c r="E51" s="78"/>
    </row>
    <row r="52" spans="1:5">
      <c r="A52" s="1">
        <v>36</v>
      </c>
      <c r="B52" s="2" t="s">
        <v>36</v>
      </c>
      <c r="C52" s="22" t="s">
        <v>89</v>
      </c>
      <c r="D52" s="15"/>
      <c r="E52" s="21"/>
    </row>
    <row r="53" spans="1:5">
      <c r="A53" s="4">
        <v>37</v>
      </c>
      <c r="B53" s="11" t="s">
        <v>37</v>
      </c>
      <c r="C53" s="25" t="s">
        <v>89</v>
      </c>
      <c r="D53" s="6"/>
      <c r="E53" s="18"/>
    </row>
    <row r="54" spans="1:5" ht="15" thickBot="1">
      <c r="A54" s="8">
        <v>38</v>
      </c>
      <c r="B54" s="9" t="s">
        <v>38</v>
      </c>
      <c r="C54" s="24" t="s">
        <v>89</v>
      </c>
      <c r="D54" s="17"/>
      <c r="E54" s="19"/>
    </row>
    <row r="55" spans="1:5" ht="15" thickBot="1">
      <c r="A55" s="76" t="s">
        <v>65</v>
      </c>
      <c r="B55" s="77"/>
      <c r="C55" s="77"/>
      <c r="D55" s="77"/>
      <c r="E55" s="78"/>
    </row>
    <row r="56" spans="1:5">
      <c r="A56" s="1">
        <v>39</v>
      </c>
      <c r="B56" s="2" t="s">
        <v>39</v>
      </c>
      <c r="C56" s="22" t="s">
        <v>90</v>
      </c>
      <c r="D56" s="15"/>
      <c r="E56" s="3"/>
    </row>
    <row r="57" spans="1:5">
      <c r="A57" s="4">
        <v>40</v>
      </c>
      <c r="B57" s="5" t="s">
        <v>41</v>
      </c>
      <c r="C57" s="25" t="s">
        <v>90</v>
      </c>
      <c r="D57" s="16"/>
      <c r="E57" s="7"/>
    </row>
    <row r="58" spans="1:5">
      <c r="A58" s="4">
        <v>41</v>
      </c>
      <c r="B58" s="5" t="s">
        <v>40</v>
      </c>
      <c r="C58" s="25" t="s">
        <v>90</v>
      </c>
      <c r="D58" s="16"/>
      <c r="E58" s="7"/>
    </row>
    <row r="59" spans="1:5">
      <c r="A59" s="4">
        <v>42</v>
      </c>
      <c r="B59" s="5" t="s">
        <v>91</v>
      </c>
      <c r="C59" s="25" t="s">
        <v>92</v>
      </c>
      <c r="D59" s="16"/>
      <c r="E59" s="7"/>
    </row>
    <row r="60" spans="1:5">
      <c r="A60" s="4">
        <v>43</v>
      </c>
      <c r="B60" s="5" t="s">
        <v>93</v>
      </c>
      <c r="C60" s="25" t="s">
        <v>92</v>
      </c>
      <c r="D60" s="16"/>
      <c r="E60" s="7"/>
    </row>
    <row r="61" spans="1:5" ht="15" thickBot="1">
      <c r="A61" s="8">
        <v>44</v>
      </c>
      <c r="B61" s="9" t="s">
        <v>94</v>
      </c>
      <c r="C61" s="24" t="s">
        <v>92</v>
      </c>
      <c r="D61" s="17"/>
      <c r="E61" s="10"/>
    </row>
    <row r="62" spans="1:5" ht="15" thickBot="1">
      <c r="A62" s="76" t="s">
        <v>66</v>
      </c>
      <c r="B62" s="77"/>
      <c r="C62" s="77"/>
      <c r="D62" s="77"/>
      <c r="E62" s="78"/>
    </row>
    <row r="63" spans="1:5" ht="16.2">
      <c r="A63" s="1">
        <v>45</v>
      </c>
      <c r="B63" s="2" t="s">
        <v>42</v>
      </c>
      <c r="C63" s="22" t="s">
        <v>95</v>
      </c>
      <c r="D63" s="15"/>
      <c r="E63" s="21"/>
    </row>
    <row r="64" spans="1:5" ht="16.8" thickBot="1">
      <c r="A64" s="8">
        <v>46</v>
      </c>
      <c r="B64" s="9" t="s">
        <v>43</v>
      </c>
      <c r="C64" s="24" t="s">
        <v>95</v>
      </c>
      <c r="D64" s="17"/>
      <c r="E64" s="19"/>
    </row>
    <row r="65" spans="1:5" ht="15" thickBot="1">
      <c r="A65" s="76" t="s">
        <v>67</v>
      </c>
      <c r="B65" s="77"/>
      <c r="C65" s="77"/>
      <c r="D65" s="77"/>
      <c r="E65" s="78"/>
    </row>
    <row r="66" spans="1:5">
      <c r="A66" s="1">
        <v>47</v>
      </c>
      <c r="B66" s="2" t="s">
        <v>44</v>
      </c>
      <c r="C66" s="22" t="s">
        <v>2</v>
      </c>
      <c r="D66" s="15"/>
      <c r="E66" s="3"/>
    </row>
    <row r="67" spans="1:5">
      <c r="A67" s="4">
        <v>48</v>
      </c>
      <c r="B67" s="5" t="s">
        <v>45</v>
      </c>
      <c r="C67" s="25" t="s">
        <v>2</v>
      </c>
      <c r="D67" s="16"/>
      <c r="E67" s="7"/>
    </row>
    <row r="68" spans="1:5">
      <c r="A68" s="4">
        <v>49</v>
      </c>
      <c r="B68" s="5" t="s">
        <v>46</v>
      </c>
      <c r="C68" s="25" t="s">
        <v>2</v>
      </c>
      <c r="D68" s="16"/>
      <c r="E68" s="7"/>
    </row>
    <row r="69" spans="1:5">
      <c r="A69" s="4">
        <v>50</v>
      </c>
      <c r="B69" s="5" t="s">
        <v>47</v>
      </c>
      <c r="C69" s="25" t="s">
        <v>2</v>
      </c>
      <c r="D69" s="16"/>
      <c r="E69" s="7"/>
    </row>
    <row r="70" spans="1:5">
      <c r="A70" s="4">
        <v>51</v>
      </c>
      <c r="B70" s="5" t="s">
        <v>48</v>
      </c>
      <c r="C70" s="25" t="s">
        <v>2</v>
      </c>
      <c r="D70" s="16"/>
      <c r="E70" s="7"/>
    </row>
    <row r="71" spans="1:5">
      <c r="A71" s="4">
        <v>52</v>
      </c>
      <c r="B71" s="5" t="s">
        <v>49</v>
      </c>
      <c r="C71" s="25" t="s">
        <v>2</v>
      </c>
      <c r="D71" s="16"/>
      <c r="E71" s="7"/>
    </row>
    <row r="72" spans="1:5">
      <c r="A72" s="4">
        <v>53</v>
      </c>
      <c r="B72" s="5" t="s">
        <v>50</v>
      </c>
      <c r="C72" s="25" t="s">
        <v>2</v>
      </c>
      <c r="D72" s="16"/>
      <c r="E72" s="7"/>
    </row>
    <row r="73" spans="1:5">
      <c r="A73" s="4">
        <v>54</v>
      </c>
      <c r="B73" s="5" t="s">
        <v>51</v>
      </c>
      <c r="C73" s="25" t="s">
        <v>96</v>
      </c>
      <c r="D73" s="16"/>
      <c r="E73" s="7"/>
    </row>
    <row r="74" spans="1:5">
      <c r="A74" s="4">
        <v>55</v>
      </c>
      <c r="B74" s="5" t="s">
        <v>52</v>
      </c>
      <c r="C74" s="25" t="s">
        <v>96</v>
      </c>
      <c r="D74" s="16"/>
      <c r="E74" s="7"/>
    </row>
    <row r="75" spans="1:5">
      <c r="A75" s="4">
        <v>56</v>
      </c>
      <c r="B75" s="5" t="s">
        <v>53</v>
      </c>
      <c r="C75" s="25" t="s">
        <v>96</v>
      </c>
      <c r="D75" s="16"/>
      <c r="E75" s="7"/>
    </row>
    <row r="76" spans="1:5">
      <c r="A76" s="4">
        <v>57</v>
      </c>
      <c r="B76" s="5" t="s">
        <v>54</v>
      </c>
      <c r="C76" s="25" t="s">
        <v>96</v>
      </c>
      <c r="D76" s="16"/>
      <c r="E76" s="7"/>
    </row>
    <row r="77" spans="1:5">
      <c r="A77" s="4">
        <v>58</v>
      </c>
      <c r="B77" s="5" t="s">
        <v>55</v>
      </c>
      <c r="C77" s="25" t="s">
        <v>96</v>
      </c>
      <c r="D77" s="16"/>
      <c r="E77" s="7"/>
    </row>
    <row r="78" spans="1:5">
      <c r="A78" s="4">
        <v>59</v>
      </c>
      <c r="B78" s="5" t="s">
        <v>56</v>
      </c>
      <c r="C78" s="25" t="s">
        <v>2</v>
      </c>
      <c r="D78" s="16"/>
      <c r="E78" s="7"/>
    </row>
    <row r="79" spans="1:5">
      <c r="A79" s="4">
        <v>60</v>
      </c>
      <c r="B79" s="5" t="s">
        <v>97</v>
      </c>
      <c r="C79" s="25" t="s">
        <v>2</v>
      </c>
      <c r="D79" s="16"/>
      <c r="E79" s="7"/>
    </row>
    <row r="80" spans="1:5">
      <c r="A80" s="4">
        <v>61</v>
      </c>
      <c r="B80" s="5" t="s">
        <v>98</v>
      </c>
      <c r="C80" s="25" t="s">
        <v>2</v>
      </c>
      <c r="D80" s="16"/>
      <c r="E80" s="7"/>
    </row>
    <row r="81" spans="1:5">
      <c r="A81" s="4">
        <v>62</v>
      </c>
      <c r="B81" s="5" t="s">
        <v>99</v>
      </c>
      <c r="C81" s="25" t="s">
        <v>2</v>
      </c>
      <c r="D81" s="16"/>
      <c r="E81" s="7"/>
    </row>
    <row r="82" spans="1:5">
      <c r="A82" s="4">
        <v>63</v>
      </c>
      <c r="B82" s="5" t="s">
        <v>100</v>
      </c>
      <c r="C82" s="25" t="s">
        <v>2</v>
      </c>
      <c r="D82" s="16"/>
      <c r="E82" s="7"/>
    </row>
    <row r="83" spans="1:5">
      <c r="A83" s="4">
        <v>64</v>
      </c>
      <c r="B83" s="5" t="s">
        <v>101</v>
      </c>
      <c r="C83" s="25" t="s">
        <v>2</v>
      </c>
      <c r="D83" s="16"/>
      <c r="E83" s="7"/>
    </row>
    <row r="84" spans="1:5">
      <c r="A84" s="4">
        <v>65</v>
      </c>
      <c r="B84" s="5" t="s">
        <v>102</v>
      </c>
      <c r="C84" s="25" t="s">
        <v>2</v>
      </c>
      <c r="D84" s="16"/>
      <c r="E84" s="7"/>
    </row>
    <row r="85" spans="1:5">
      <c r="A85" s="4">
        <v>66</v>
      </c>
      <c r="B85" s="5" t="s">
        <v>103</v>
      </c>
      <c r="C85" s="25" t="s">
        <v>2</v>
      </c>
      <c r="D85" s="16"/>
      <c r="E85" s="7"/>
    </row>
    <row r="86" spans="1:5" ht="15" thickBot="1">
      <c r="A86" s="8">
        <v>67</v>
      </c>
      <c r="B86" s="9" t="s">
        <v>104</v>
      </c>
      <c r="C86" s="24" t="s">
        <v>2</v>
      </c>
      <c r="D86" s="17"/>
      <c r="E86" s="10"/>
    </row>
  </sheetData>
  <mergeCells count="19">
    <mergeCell ref="A37:E37"/>
    <mergeCell ref="A41:E41"/>
    <mergeCell ref="A8:E8"/>
    <mergeCell ref="A14:E14"/>
    <mergeCell ref="C3:E3"/>
    <mergeCell ref="C4:E4"/>
    <mergeCell ref="C1:E1"/>
    <mergeCell ref="C2:E2"/>
    <mergeCell ref="C5:E5"/>
    <mergeCell ref="A1:B5"/>
    <mergeCell ref="A31:E31"/>
    <mergeCell ref="A21:E21"/>
    <mergeCell ref="A24:E24"/>
    <mergeCell ref="A27:E27"/>
    <mergeCell ref="A44:E44"/>
    <mergeCell ref="A51:E51"/>
    <mergeCell ref="A55:E55"/>
    <mergeCell ref="A62:E62"/>
    <mergeCell ref="A65:E65"/>
  </mergeCells>
  <pageMargins left="0.23622047244094491" right="0.23622047244094491" top="0.35433070866141736" bottom="0.15748031496062992" header="0" footer="0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1"/>
  <sheetViews>
    <sheetView workbookViewId="0">
      <selection activeCell="D13" sqref="D13"/>
    </sheetView>
  </sheetViews>
  <sheetFormatPr baseColWidth="10" defaultRowHeight="14.4"/>
  <cols>
    <col min="1" max="1" width="3.88671875" customWidth="1"/>
    <col min="2" max="2" width="46.88671875" customWidth="1"/>
    <col min="3" max="3" width="8.88671875" customWidth="1"/>
    <col min="4" max="5" width="15.6640625" customWidth="1"/>
  </cols>
  <sheetData>
    <row r="1" spans="1:7" ht="18.600000000000001" thickBot="1">
      <c r="A1" s="13" t="s">
        <v>68</v>
      </c>
      <c r="B1" s="13" t="s">
        <v>69</v>
      </c>
      <c r="C1" s="14" t="s">
        <v>70</v>
      </c>
      <c r="D1" s="14" t="s">
        <v>80</v>
      </c>
      <c r="E1" s="14" t="s">
        <v>81</v>
      </c>
    </row>
    <row r="2" spans="1:7" ht="9" customHeight="1" thickBot="1">
      <c r="E2" s="20"/>
    </row>
    <row r="3" spans="1:7" ht="15" thickBot="1">
      <c r="A3" s="86" t="s">
        <v>112</v>
      </c>
      <c r="B3" s="87"/>
      <c r="C3" s="87"/>
      <c r="D3" s="87"/>
      <c r="E3" s="88"/>
    </row>
    <row r="4" spans="1:7">
      <c r="A4" s="1">
        <v>1</v>
      </c>
      <c r="B4" s="2" t="s">
        <v>0</v>
      </c>
      <c r="C4" s="22" t="s">
        <v>2</v>
      </c>
      <c r="D4" s="26">
        <v>12942.05</v>
      </c>
      <c r="E4" s="27"/>
      <c r="G4" s="32"/>
    </row>
    <row r="5" spans="1:7">
      <c r="A5" s="4">
        <v>2</v>
      </c>
      <c r="B5" s="5" t="s">
        <v>1</v>
      </c>
      <c r="C5" s="25" t="s">
        <v>3</v>
      </c>
      <c r="D5" s="28">
        <v>3042.47</v>
      </c>
      <c r="E5" s="29"/>
      <c r="G5" s="32"/>
    </row>
    <row r="6" spans="1:7">
      <c r="A6" s="4">
        <v>3</v>
      </c>
      <c r="B6" s="5" t="s">
        <v>4</v>
      </c>
      <c r="C6" s="25" t="s">
        <v>3</v>
      </c>
      <c r="D6" s="28">
        <v>3042.92</v>
      </c>
      <c r="E6" s="29"/>
      <c r="G6" s="32"/>
    </row>
    <row r="7" spans="1:7">
      <c r="A7" s="4">
        <v>4</v>
      </c>
      <c r="B7" s="5" t="s">
        <v>5</v>
      </c>
      <c r="C7" s="25" t="s">
        <v>2</v>
      </c>
      <c r="D7" s="28">
        <v>108951.56</v>
      </c>
      <c r="E7" s="29">
        <v>90171</v>
      </c>
      <c r="G7" s="32"/>
    </row>
    <row r="8" spans="1:7" ht="15" thickBot="1">
      <c r="A8" s="8">
        <v>5</v>
      </c>
      <c r="B8" s="9" t="s">
        <v>6</v>
      </c>
      <c r="C8" s="24" t="s">
        <v>89</v>
      </c>
      <c r="D8" s="30">
        <v>666713.16</v>
      </c>
      <c r="E8" s="31"/>
      <c r="G8" s="32"/>
    </row>
    <row r="9" spans="1:7" ht="15" thickBot="1">
      <c r="A9" s="86" t="s">
        <v>109</v>
      </c>
      <c r="B9" s="87" t="s">
        <v>58</v>
      </c>
      <c r="C9" s="87"/>
      <c r="D9" s="87"/>
      <c r="E9" s="88"/>
    </row>
    <row r="10" spans="1:7">
      <c r="A10" s="1">
        <v>6</v>
      </c>
      <c r="B10" s="2" t="s">
        <v>7</v>
      </c>
      <c r="C10" s="22" t="s">
        <v>14</v>
      </c>
      <c r="D10" s="26">
        <v>9326.16</v>
      </c>
      <c r="E10" s="27">
        <v>8572.6</v>
      </c>
    </row>
    <row r="11" spans="1:7">
      <c r="A11" s="4">
        <v>7</v>
      </c>
      <c r="B11" s="5" t="s">
        <v>8</v>
      </c>
      <c r="C11" s="25" t="s">
        <v>15</v>
      </c>
      <c r="D11" s="28">
        <v>4122.88</v>
      </c>
      <c r="E11" s="29">
        <v>4098.0600000000004</v>
      </c>
    </row>
    <row r="12" spans="1:7">
      <c r="A12" s="4">
        <v>8</v>
      </c>
      <c r="B12" s="5" t="s">
        <v>9</v>
      </c>
      <c r="C12" s="25" t="s">
        <v>75</v>
      </c>
      <c r="D12" s="28">
        <v>10630.68</v>
      </c>
      <c r="E12" s="29">
        <v>4685.3999999999996</v>
      </c>
    </row>
    <row r="13" spans="1:7">
      <c r="A13" s="4">
        <v>9</v>
      </c>
      <c r="B13" s="5" t="s">
        <v>10</v>
      </c>
      <c r="C13" s="25" t="s">
        <v>76</v>
      </c>
      <c r="D13" s="28">
        <v>8461.17</v>
      </c>
      <c r="E13" s="29">
        <v>5285.8</v>
      </c>
    </row>
    <row r="14" spans="1:7">
      <c r="A14" s="4">
        <v>10</v>
      </c>
      <c r="B14" s="11" t="s">
        <v>12</v>
      </c>
      <c r="C14" s="25" t="s">
        <v>77</v>
      </c>
      <c r="D14" s="28">
        <v>6105.66</v>
      </c>
      <c r="E14" s="29">
        <v>6673.56</v>
      </c>
    </row>
    <row r="15" spans="1:7" ht="15" thickBot="1">
      <c r="A15" s="8">
        <v>11</v>
      </c>
      <c r="B15" s="12" t="s">
        <v>11</v>
      </c>
      <c r="C15" s="24" t="s">
        <v>76</v>
      </c>
      <c r="D15" s="30">
        <v>7008.8</v>
      </c>
      <c r="E15" s="31">
        <v>6673.52</v>
      </c>
    </row>
    <row r="16" spans="1:7" ht="15" thickBot="1">
      <c r="A16" s="86" t="s">
        <v>72</v>
      </c>
      <c r="B16" s="87" t="s">
        <v>59</v>
      </c>
      <c r="C16" s="87"/>
      <c r="D16" s="87"/>
      <c r="E16" s="88"/>
    </row>
    <row r="17" spans="1:5">
      <c r="A17" s="1">
        <v>12</v>
      </c>
      <c r="B17" s="2" t="s">
        <v>16</v>
      </c>
      <c r="C17" s="22" t="s">
        <v>78</v>
      </c>
      <c r="D17" s="26">
        <v>112036</v>
      </c>
      <c r="E17" s="27">
        <v>101928</v>
      </c>
    </row>
    <row r="18" spans="1:5" ht="16.8" thickBot="1">
      <c r="A18" s="8">
        <v>13</v>
      </c>
      <c r="B18" s="9" t="s">
        <v>17</v>
      </c>
      <c r="C18" s="24" t="s">
        <v>74</v>
      </c>
      <c r="D18" s="30">
        <v>66057</v>
      </c>
      <c r="E18" s="31">
        <v>51935</v>
      </c>
    </row>
    <row r="19" spans="1:5" ht="15" thickBot="1">
      <c r="A19" s="86" t="s">
        <v>110</v>
      </c>
      <c r="B19" s="87" t="s">
        <v>60</v>
      </c>
      <c r="C19" s="87"/>
      <c r="D19" s="87"/>
      <c r="E19" s="88"/>
    </row>
    <row r="20" spans="1:5" ht="16.2">
      <c r="A20" s="1">
        <v>14</v>
      </c>
      <c r="B20" s="2" t="s">
        <v>13</v>
      </c>
      <c r="C20" s="23" t="s">
        <v>85</v>
      </c>
      <c r="D20" s="26">
        <v>11106.28</v>
      </c>
      <c r="E20" s="27"/>
    </row>
    <row r="21" spans="1:5" ht="16.8" thickBot="1">
      <c r="A21" s="8">
        <v>15</v>
      </c>
      <c r="B21" s="9" t="s">
        <v>18</v>
      </c>
      <c r="C21" s="24" t="s">
        <v>85</v>
      </c>
      <c r="D21" s="30">
        <v>35336.54</v>
      </c>
      <c r="E21" s="31"/>
    </row>
    <row r="22" spans="1:5" ht="15" thickBot="1">
      <c r="A22" s="86" t="s">
        <v>111</v>
      </c>
      <c r="B22" s="87" t="s">
        <v>61</v>
      </c>
      <c r="C22" s="87"/>
      <c r="D22" s="87"/>
      <c r="E22" s="88"/>
    </row>
    <row r="23" spans="1:5">
      <c r="A23" s="1">
        <v>16</v>
      </c>
      <c r="B23" s="2" t="s">
        <v>19</v>
      </c>
      <c r="C23" s="22" t="s">
        <v>2</v>
      </c>
      <c r="D23" s="26">
        <v>225435</v>
      </c>
      <c r="E23" s="27"/>
    </row>
    <row r="24" spans="1:5">
      <c r="A24" s="4">
        <v>17</v>
      </c>
      <c r="B24" s="11" t="s">
        <v>20</v>
      </c>
      <c r="C24" s="25" t="s">
        <v>2</v>
      </c>
      <c r="D24" s="28">
        <v>156554</v>
      </c>
      <c r="E24" s="29">
        <v>54515.03</v>
      </c>
    </row>
    <row r="25" spans="1:5" ht="15" thickBot="1">
      <c r="A25" s="8">
        <v>18</v>
      </c>
      <c r="B25" s="9" t="s">
        <v>21</v>
      </c>
      <c r="C25" s="24" t="s">
        <v>2</v>
      </c>
      <c r="D25" s="30">
        <v>164381</v>
      </c>
      <c r="E25" s="31">
        <v>56708.160000000003</v>
      </c>
    </row>
    <row r="26" spans="1:5" ht="15" thickBot="1">
      <c r="A26" s="83" t="s">
        <v>82</v>
      </c>
      <c r="B26" s="84" t="s">
        <v>62</v>
      </c>
      <c r="C26" s="84"/>
      <c r="D26" s="84"/>
      <c r="E26" s="85"/>
    </row>
    <row r="27" spans="1:5">
      <c r="A27" s="1">
        <v>20</v>
      </c>
      <c r="B27" s="2" t="s">
        <v>22</v>
      </c>
      <c r="C27" s="22" t="s">
        <v>2</v>
      </c>
      <c r="D27" s="26">
        <v>14589.69</v>
      </c>
      <c r="E27" s="27"/>
    </row>
    <row r="28" spans="1:5">
      <c r="A28" s="4">
        <v>21</v>
      </c>
      <c r="B28" s="5" t="s">
        <v>24</v>
      </c>
      <c r="C28" s="25" t="s">
        <v>2</v>
      </c>
      <c r="D28" s="28">
        <v>3548.36</v>
      </c>
      <c r="E28" s="29"/>
    </row>
    <row r="29" spans="1:5">
      <c r="A29" s="4">
        <v>22</v>
      </c>
      <c r="B29" s="5" t="s">
        <v>23</v>
      </c>
      <c r="C29" s="25" t="s">
        <v>2</v>
      </c>
      <c r="D29" s="28">
        <v>3098.33</v>
      </c>
      <c r="E29" s="29"/>
    </row>
    <row r="30" spans="1:5">
      <c r="A30" s="4">
        <v>23</v>
      </c>
      <c r="B30" s="5" t="s">
        <v>25</v>
      </c>
      <c r="C30" s="25" t="s">
        <v>83</v>
      </c>
      <c r="D30" s="28">
        <v>25801</v>
      </c>
      <c r="E30" s="29"/>
    </row>
    <row r="31" spans="1:5" ht="15" thickBot="1">
      <c r="A31" s="8">
        <v>24</v>
      </c>
      <c r="B31" s="9" t="s">
        <v>25</v>
      </c>
      <c r="C31" s="24" t="s">
        <v>83</v>
      </c>
      <c r="D31" s="30">
        <v>22082.5</v>
      </c>
      <c r="E31" s="31"/>
    </row>
    <row r="32" spans="1:5" ht="15" thickBot="1">
      <c r="A32" s="76" t="s">
        <v>63</v>
      </c>
      <c r="B32" s="77"/>
      <c r="C32" s="77"/>
      <c r="D32" s="77"/>
      <c r="E32" s="78"/>
    </row>
    <row r="33" spans="1:5">
      <c r="A33" s="1">
        <v>25</v>
      </c>
      <c r="B33" s="2" t="s">
        <v>26</v>
      </c>
      <c r="C33" s="22" t="s">
        <v>2</v>
      </c>
      <c r="D33" s="26">
        <v>66533.66</v>
      </c>
      <c r="E33" s="27"/>
    </row>
    <row r="34" spans="1:5">
      <c r="A34" s="4">
        <v>26</v>
      </c>
      <c r="B34" s="11" t="s">
        <v>27</v>
      </c>
      <c r="C34" s="25" t="s">
        <v>2</v>
      </c>
      <c r="D34" s="28">
        <v>85293.66</v>
      </c>
      <c r="E34" s="29"/>
    </row>
    <row r="35" spans="1:5" ht="15" thickBot="1">
      <c r="A35" s="8">
        <v>27</v>
      </c>
      <c r="B35" s="9" t="s">
        <v>84</v>
      </c>
      <c r="C35" s="24" t="s">
        <v>2</v>
      </c>
      <c r="D35" s="30">
        <v>2086</v>
      </c>
      <c r="E35" s="31"/>
    </row>
    <row r="36" spans="1:5" ht="15" thickBot="1">
      <c r="A36" s="76" t="s">
        <v>86</v>
      </c>
      <c r="B36" s="77"/>
      <c r="C36" s="77"/>
      <c r="D36" s="77"/>
      <c r="E36" s="78"/>
    </row>
    <row r="37" spans="1:5" ht="16.2">
      <c r="A37" s="1">
        <v>28</v>
      </c>
      <c r="B37" s="2" t="s">
        <v>28</v>
      </c>
      <c r="C37" s="23" t="s">
        <v>85</v>
      </c>
      <c r="D37" s="26">
        <v>115052</v>
      </c>
      <c r="E37" s="27">
        <v>100573</v>
      </c>
    </row>
    <row r="38" spans="1:5" ht="15" thickBot="1">
      <c r="A38" s="8">
        <v>29</v>
      </c>
      <c r="B38" s="9" t="s">
        <v>29</v>
      </c>
      <c r="C38" s="24" t="s">
        <v>2</v>
      </c>
      <c r="D38" s="30">
        <v>12413.9</v>
      </c>
      <c r="E38" s="31"/>
    </row>
    <row r="39" spans="1:5" ht="15" thickBot="1">
      <c r="A39" s="76" t="s">
        <v>87</v>
      </c>
      <c r="B39" s="77"/>
      <c r="C39" s="77"/>
      <c r="D39" s="77"/>
      <c r="E39" s="78"/>
    </row>
    <row r="40" spans="1:5">
      <c r="A40" s="1">
        <v>30</v>
      </c>
      <c r="B40" s="2" t="s">
        <v>30</v>
      </c>
      <c r="C40" s="22" t="s">
        <v>2</v>
      </c>
      <c r="D40" s="26">
        <v>798.8</v>
      </c>
      <c r="E40" s="27"/>
    </row>
    <row r="41" spans="1:5">
      <c r="A41" s="4">
        <v>31</v>
      </c>
      <c r="B41" s="5" t="s">
        <v>31</v>
      </c>
      <c r="C41" s="25" t="s">
        <v>2</v>
      </c>
      <c r="D41" s="28">
        <v>460.28</v>
      </c>
      <c r="E41" s="29"/>
    </row>
    <row r="42" spans="1:5">
      <c r="A42" s="4">
        <v>32</v>
      </c>
      <c r="B42" s="5" t="s">
        <v>32</v>
      </c>
      <c r="C42" s="25" t="s">
        <v>2</v>
      </c>
      <c r="D42" s="28">
        <v>1584.6</v>
      </c>
      <c r="E42" s="29"/>
    </row>
    <row r="43" spans="1:5">
      <c r="A43" s="4">
        <v>33</v>
      </c>
      <c r="B43" s="5" t="s">
        <v>33</v>
      </c>
      <c r="C43" s="25" t="s">
        <v>2</v>
      </c>
      <c r="D43" s="28">
        <v>3332.82</v>
      </c>
      <c r="E43" s="29"/>
    </row>
    <row r="44" spans="1:5">
      <c r="A44" s="4">
        <v>34</v>
      </c>
      <c r="B44" s="5" t="s">
        <v>34</v>
      </c>
      <c r="C44" s="25" t="s">
        <v>88</v>
      </c>
      <c r="D44" s="28">
        <v>98312.5</v>
      </c>
      <c r="E44" s="29"/>
    </row>
    <row r="45" spans="1:5" ht="15" thickBot="1">
      <c r="A45" s="8">
        <v>35</v>
      </c>
      <c r="B45" s="9" t="s">
        <v>35</v>
      </c>
      <c r="C45" s="24" t="s">
        <v>88</v>
      </c>
      <c r="D45" s="30"/>
      <c r="E45" s="31"/>
    </row>
    <row r="46" spans="1:5" ht="15" thickBot="1">
      <c r="A46" s="76" t="s">
        <v>64</v>
      </c>
      <c r="B46" s="77"/>
      <c r="C46" s="77"/>
      <c r="D46" s="77"/>
      <c r="E46" s="78"/>
    </row>
    <row r="47" spans="1:5">
      <c r="A47" s="1">
        <v>36</v>
      </c>
      <c r="B47" s="2" t="s">
        <v>36</v>
      </c>
      <c r="C47" s="22" t="s">
        <v>89</v>
      </c>
      <c r="D47" s="26"/>
      <c r="E47" s="27"/>
    </row>
    <row r="48" spans="1:5">
      <c r="A48" s="4">
        <v>37</v>
      </c>
      <c r="B48" s="11" t="s">
        <v>37</v>
      </c>
      <c r="C48" s="25" t="s">
        <v>89</v>
      </c>
      <c r="D48" s="28"/>
      <c r="E48" s="29"/>
    </row>
    <row r="49" spans="1:5" ht="15" thickBot="1">
      <c r="A49" s="8">
        <v>38</v>
      </c>
      <c r="B49" s="9" t="s">
        <v>38</v>
      </c>
      <c r="C49" s="24" t="s">
        <v>89</v>
      </c>
      <c r="D49" s="30"/>
      <c r="E49" s="31"/>
    </row>
    <row r="50" spans="1:5" ht="15" thickBot="1">
      <c r="A50" s="76" t="s">
        <v>65</v>
      </c>
      <c r="B50" s="77"/>
      <c r="C50" s="77"/>
      <c r="D50" s="77"/>
      <c r="E50" s="78"/>
    </row>
    <row r="51" spans="1:5">
      <c r="A51" s="1">
        <v>39</v>
      </c>
      <c r="B51" s="2" t="s">
        <v>39</v>
      </c>
      <c r="C51" s="22" t="s">
        <v>90</v>
      </c>
      <c r="D51" s="26">
        <v>12300.65</v>
      </c>
      <c r="E51" s="27"/>
    </row>
    <row r="52" spans="1:5">
      <c r="A52" s="4">
        <v>40</v>
      </c>
      <c r="B52" s="5" t="s">
        <v>41</v>
      </c>
      <c r="C52" s="25" t="s">
        <v>90</v>
      </c>
      <c r="D52" s="28">
        <v>8621.82</v>
      </c>
      <c r="E52" s="29"/>
    </row>
    <row r="53" spans="1:5">
      <c r="A53" s="4">
        <v>41</v>
      </c>
      <c r="B53" s="5" t="s">
        <v>40</v>
      </c>
      <c r="C53" s="25" t="s">
        <v>90</v>
      </c>
      <c r="D53" s="28">
        <v>9465.7999999999993</v>
      </c>
      <c r="E53" s="29"/>
    </row>
    <row r="54" spans="1:5">
      <c r="A54" s="4">
        <v>42</v>
      </c>
      <c r="B54" s="5" t="s">
        <v>91</v>
      </c>
      <c r="C54" s="25" t="s">
        <v>92</v>
      </c>
      <c r="D54" s="28">
        <v>21622.94</v>
      </c>
      <c r="E54" s="29">
        <v>19082.96</v>
      </c>
    </row>
    <row r="55" spans="1:5">
      <c r="A55" s="4">
        <v>43</v>
      </c>
      <c r="B55" s="5" t="s">
        <v>93</v>
      </c>
      <c r="C55" s="25" t="s">
        <v>92</v>
      </c>
      <c r="D55" s="28">
        <v>156672.53</v>
      </c>
      <c r="E55" s="29">
        <v>86795.18</v>
      </c>
    </row>
    <row r="56" spans="1:5" ht="15" thickBot="1">
      <c r="A56" s="8">
        <v>44</v>
      </c>
      <c r="B56" s="9" t="s">
        <v>94</v>
      </c>
      <c r="C56" s="24" t="s">
        <v>92</v>
      </c>
      <c r="D56" s="30">
        <v>118433.74</v>
      </c>
      <c r="E56" s="31">
        <v>78452.77</v>
      </c>
    </row>
    <row r="57" spans="1:5" ht="15" thickBot="1">
      <c r="A57" s="76" t="s">
        <v>66</v>
      </c>
      <c r="B57" s="77"/>
      <c r="C57" s="77"/>
      <c r="D57" s="77"/>
      <c r="E57" s="78"/>
    </row>
    <row r="58" spans="1:5" ht="16.2">
      <c r="A58" s="1">
        <v>45</v>
      </c>
      <c r="B58" s="2" t="s">
        <v>42</v>
      </c>
      <c r="C58" s="22" t="s">
        <v>95</v>
      </c>
      <c r="D58" s="26">
        <v>10517.74</v>
      </c>
      <c r="E58" s="27"/>
    </row>
    <row r="59" spans="1:5" ht="16.8" thickBot="1">
      <c r="A59" s="8">
        <v>46</v>
      </c>
      <c r="B59" s="9" t="s">
        <v>43</v>
      </c>
      <c r="C59" s="24" t="s">
        <v>95</v>
      </c>
      <c r="D59" s="30">
        <v>22626</v>
      </c>
      <c r="E59" s="31"/>
    </row>
    <row r="60" spans="1:5" ht="15" thickBot="1">
      <c r="A60" s="76" t="s">
        <v>67</v>
      </c>
      <c r="B60" s="77"/>
      <c r="C60" s="77"/>
      <c r="D60" s="77"/>
      <c r="E60" s="78"/>
    </row>
    <row r="61" spans="1:5">
      <c r="A61" s="1">
        <v>47</v>
      </c>
      <c r="B61" s="2" t="s">
        <v>44</v>
      </c>
      <c r="C61" s="22" t="s">
        <v>2</v>
      </c>
      <c r="D61" s="26">
        <v>190859.91</v>
      </c>
      <c r="E61" s="27"/>
    </row>
    <row r="62" spans="1:5">
      <c r="A62" s="4">
        <v>48</v>
      </c>
      <c r="B62" s="5" t="s">
        <v>45</v>
      </c>
      <c r="C62" s="25" t="s">
        <v>2</v>
      </c>
      <c r="D62" s="28">
        <v>56927.69</v>
      </c>
      <c r="E62" s="29"/>
    </row>
    <row r="63" spans="1:5">
      <c r="A63" s="4">
        <v>49</v>
      </c>
      <c r="B63" s="5" t="s">
        <v>46</v>
      </c>
      <c r="C63" s="25" t="s">
        <v>2</v>
      </c>
      <c r="D63" s="28">
        <v>131975.67999999999</v>
      </c>
      <c r="E63" s="29"/>
    </row>
    <row r="64" spans="1:5">
      <c r="A64" s="4">
        <v>50</v>
      </c>
      <c r="B64" s="5" t="s">
        <v>47</v>
      </c>
      <c r="C64" s="25" t="s">
        <v>2</v>
      </c>
      <c r="D64" s="28">
        <v>48008.71</v>
      </c>
      <c r="E64" s="29"/>
    </row>
    <row r="65" spans="1:5">
      <c r="A65" s="4">
        <v>51</v>
      </c>
      <c r="B65" s="5" t="s">
        <v>48</v>
      </c>
      <c r="C65" s="25" t="s">
        <v>2</v>
      </c>
      <c r="D65" s="28">
        <v>71985.919999999998</v>
      </c>
      <c r="E65" s="29"/>
    </row>
    <row r="66" spans="1:5">
      <c r="A66" s="4">
        <v>52</v>
      </c>
      <c r="B66" s="5" t="s">
        <v>49</v>
      </c>
      <c r="C66" s="25" t="s">
        <v>2</v>
      </c>
      <c r="D66" s="28">
        <v>54143.63</v>
      </c>
      <c r="E66" s="29"/>
    </row>
    <row r="67" spans="1:5">
      <c r="A67" s="4">
        <v>53</v>
      </c>
      <c r="B67" s="5" t="s">
        <v>50</v>
      </c>
      <c r="C67" s="25" t="s">
        <v>2</v>
      </c>
      <c r="D67" s="28">
        <v>78856.72</v>
      </c>
      <c r="E67" s="29"/>
    </row>
    <row r="68" spans="1:5">
      <c r="A68" s="4">
        <v>54</v>
      </c>
      <c r="B68" s="5" t="s">
        <v>51</v>
      </c>
      <c r="C68" s="25" t="s">
        <v>96</v>
      </c>
      <c r="D68" s="28">
        <v>99347</v>
      </c>
      <c r="E68" s="29">
        <v>51259.56</v>
      </c>
    </row>
    <row r="69" spans="1:5">
      <c r="A69" s="4">
        <v>55</v>
      </c>
      <c r="B69" s="5" t="s">
        <v>52</v>
      </c>
      <c r="C69" s="25" t="s">
        <v>96</v>
      </c>
      <c r="D69" s="28">
        <v>64854</v>
      </c>
      <c r="E69" s="29">
        <v>19510</v>
      </c>
    </row>
    <row r="70" spans="1:5">
      <c r="A70" s="4">
        <v>56</v>
      </c>
      <c r="B70" s="5" t="s">
        <v>53</v>
      </c>
      <c r="C70" s="25" t="s">
        <v>96</v>
      </c>
      <c r="D70" s="28">
        <v>62304</v>
      </c>
      <c r="E70" s="29">
        <v>14770</v>
      </c>
    </row>
    <row r="71" spans="1:5">
      <c r="A71" s="4">
        <v>57</v>
      </c>
      <c r="B71" s="5" t="s">
        <v>54</v>
      </c>
      <c r="C71" s="25" t="s">
        <v>96</v>
      </c>
      <c r="D71" s="28">
        <v>61254</v>
      </c>
      <c r="E71" s="29">
        <v>25638</v>
      </c>
    </row>
    <row r="72" spans="1:5">
      <c r="A72" s="4">
        <v>58</v>
      </c>
      <c r="B72" s="5" t="s">
        <v>55</v>
      </c>
      <c r="C72" s="25" t="s">
        <v>96</v>
      </c>
      <c r="D72" s="28">
        <v>95701</v>
      </c>
      <c r="E72" s="29">
        <v>17123.75</v>
      </c>
    </row>
    <row r="73" spans="1:5">
      <c r="A73" s="4">
        <v>59</v>
      </c>
      <c r="B73" s="5" t="s">
        <v>56</v>
      </c>
      <c r="C73" s="25" t="s">
        <v>2</v>
      </c>
      <c r="D73" s="28">
        <v>3689.77</v>
      </c>
      <c r="E73" s="29"/>
    </row>
    <row r="74" spans="1:5">
      <c r="A74" s="4">
        <v>60</v>
      </c>
      <c r="B74" s="5" t="s">
        <v>97</v>
      </c>
      <c r="C74" s="25" t="s">
        <v>2</v>
      </c>
      <c r="D74" s="28">
        <v>25789</v>
      </c>
      <c r="E74" s="29"/>
    </row>
    <row r="75" spans="1:5">
      <c r="A75" s="4">
        <v>61</v>
      </c>
      <c r="B75" s="5" t="s">
        <v>98</v>
      </c>
      <c r="C75" s="25" t="s">
        <v>2</v>
      </c>
      <c r="D75" s="28">
        <v>8692.7900000000009</v>
      </c>
      <c r="E75" s="29"/>
    </row>
    <row r="76" spans="1:5">
      <c r="A76" s="4">
        <v>62</v>
      </c>
      <c r="B76" s="5" t="s">
        <v>99</v>
      </c>
      <c r="C76" s="25" t="s">
        <v>2</v>
      </c>
      <c r="D76" s="28">
        <v>13046.63</v>
      </c>
      <c r="E76" s="29"/>
    </row>
    <row r="77" spans="1:5">
      <c r="A77" s="4">
        <v>63</v>
      </c>
      <c r="B77" s="5" t="s">
        <v>100</v>
      </c>
      <c r="C77" s="25" t="s">
        <v>2</v>
      </c>
      <c r="D77" s="28">
        <v>21385.71</v>
      </c>
      <c r="E77" s="29"/>
    </row>
    <row r="78" spans="1:5">
      <c r="A78" s="4">
        <v>64</v>
      </c>
      <c r="B78" s="5" t="s">
        <v>101</v>
      </c>
      <c r="C78" s="25" t="s">
        <v>2</v>
      </c>
      <c r="D78" s="28">
        <v>13819.1</v>
      </c>
      <c r="E78" s="29"/>
    </row>
    <row r="79" spans="1:5">
      <c r="A79" s="4">
        <v>65</v>
      </c>
      <c r="B79" s="5" t="s">
        <v>102</v>
      </c>
      <c r="C79" s="25" t="s">
        <v>2</v>
      </c>
      <c r="D79" s="28">
        <v>8499.91</v>
      </c>
      <c r="E79" s="29"/>
    </row>
    <row r="80" spans="1:5">
      <c r="A80" s="4">
        <v>66</v>
      </c>
      <c r="B80" s="5" t="s">
        <v>103</v>
      </c>
      <c r="C80" s="25" t="s">
        <v>2</v>
      </c>
      <c r="D80" s="28">
        <v>2318.63</v>
      </c>
      <c r="E80" s="29"/>
    </row>
    <row r="81" spans="1:5" ht="15" thickBot="1">
      <c r="A81" s="8">
        <v>67</v>
      </c>
      <c r="B81" s="9" t="s">
        <v>104</v>
      </c>
      <c r="C81" s="24" t="s">
        <v>2</v>
      </c>
      <c r="D81" s="30">
        <v>19878.47</v>
      </c>
      <c r="E81" s="31"/>
    </row>
  </sheetData>
  <mergeCells count="13">
    <mergeCell ref="A26:E26"/>
    <mergeCell ref="A3:E3"/>
    <mergeCell ref="A9:E9"/>
    <mergeCell ref="A16:E16"/>
    <mergeCell ref="A19:E19"/>
    <mergeCell ref="A22:E22"/>
    <mergeCell ref="A60:E60"/>
    <mergeCell ref="A32:E32"/>
    <mergeCell ref="A36:E36"/>
    <mergeCell ref="A39:E39"/>
    <mergeCell ref="A46:E46"/>
    <mergeCell ref="A50:E50"/>
    <mergeCell ref="A57:E57"/>
  </mergeCells>
  <pageMargins left="0.23622047244094491" right="0.23622047244094491" top="0.35433070866141736" bottom="0.15748031496062992" header="0" footer="0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1"/>
  <sheetViews>
    <sheetView topLeftCell="A60" workbookViewId="0">
      <selection activeCell="D61" sqref="D61:D81"/>
    </sheetView>
  </sheetViews>
  <sheetFormatPr baseColWidth="10" defaultRowHeight="14.4"/>
  <cols>
    <col min="1" max="1" width="3.88671875" customWidth="1"/>
    <col min="2" max="2" width="57.5546875" customWidth="1"/>
    <col min="3" max="3" width="8.88671875" customWidth="1"/>
    <col min="4" max="5" width="15.6640625" customWidth="1"/>
  </cols>
  <sheetData>
    <row r="1" spans="1:5" ht="18.600000000000001" thickBot="1">
      <c r="A1" s="13" t="s">
        <v>68</v>
      </c>
      <c r="B1" s="13" t="s">
        <v>69</v>
      </c>
      <c r="C1" s="14" t="s">
        <v>70</v>
      </c>
      <c r="D1" s="14" t="s">
        <v>80</v>
      </c>
      <c r="E1" s="14" t="s">
        <v>81</v>
      </c>
    </row>
    <row r="2" spans="1:5" ht="9" customHeight="1" thickBot="1">
      <c r="E2" s="20"/>
    </row>
    <row r="3" spans="1:5" ht="15" thickBot="1">
      <c r="A3" s="86" t="s">
        <v>57</v>
      </c>
      <c r="B3" s="87"/>
      <c r="C3" s="87"/>
      <c r="D3" s="87"/>
      <c r="E3" s="88"/>
    </row>
    <row r="4" spans="1:5">
      <c r="A4" s="1">
        <v>1</v>
      </c>
      <c r="B4" s="2" t="s">
        <v>0</v>
      </c>
      <c r="C4" s="22" t="s">
        <v>2</v>
      </c>
      <c r="D4" s="26">
        <v>14052.4</v>
      </c>
      <c r="E4" s="27"/>
    </row>
    <row r="5" spans="1:5">
      <c r="A5" s="4">
        <v>2</v>
      </c>
      <c r="B5" s="5" t="s">
        <v>1</v>
      </c>
      <c r="C5" s="25" t="s">
        <v>3</v>
      </c>
      <c r="D5" s="28">
        <v>3941.38</v>
      </c>
      <c r="E5" s="29"/>
    </row>
    <row r="6" spans="1:5">
      <c r="A6" s="4">
        <v>3</v>
      </c>
      <c r="B6" s="5" t="s">
        <v>4</v>
      </c>
      <c r="C6" s="25" t="s">
        <v>3</v>
      </c>
      <c r="D6" s="28">
        <v>4358.72</v>
      </c>
      <c r="E6" s="29"/>
    </row>
    <row r="7" spans="1:5">
      <c r="A7" s="4">
        <v>4</v>
      </c>
      <c r="B7" s="5" t="s">
        <v>5</v>
      </c>
      <c r="C7" s="25" t="s">
        <v>2</v>
      </c>
      <c r="D7" s="28">
        <v>163467.51999999999</v>
      </c>
      <c r="E7" s="29"/>
    </row>
    <row r="8" spans="1:5" ht="15" thickBot="1">
      <c r="A8" s="8">
        <v>5</v>
      </c>
      <c r="B8" s="9" t="s">
        <v>6</v>
      </c>
      <c r="C8" s="24" t="s">
        <v>2</v>
      </c>
      <c r="D8" s="30">
        <v>777581.27</v>
      </c>
      <c r="E8" s="31"/>
    </row>
    <row r="9" spans="1:5" ht="15" thickBot="1">
      <c r="A9" s="86" t="s">
        <v>73</v>
      </c>
      <c r="B9" s="87" t="s">
        <v>58</v>
      </c>
      <c r="C9" s="87"/>
      <c r="D9" s="87"/>
      <c r="E9" s="88"/>
    </row>
    <row r="10" spans="1:5">
      <c r="A10" s="1">
        <v>6</v>
      </c>
      <c r="B10" s="2" t="s">
        <v>7</v>
      </c>
      <c r="C10" s="22" t="s">
        <v>14</v>
      </c>
      <c r="D10" s="26">
        <v>9712.36</v>
      </c>
      <c r="E10" s="27"/>
    </row>
    <row r="11" spans="1:5">
      <c r="A11" s="4">
        <v>7</v>
      </c>
      <c r="B11" s="5" t="s">
        <v>8</v>
      </c>
      <c r="C11" s="25" t="s">
        <v>15</v>
      </c>
      <c r="D11" s="28">
        <v>4242.51</v>
      </c>
      <c r="E11" s="29"/>
    </row>
    <row r="12" spans="1:5">
      <c r="A12" s="4">
        <v>8</v>
      </c>
      <c r="B12" s="5" t="s">
        <v>9</v>
      </c>
      <c r="C12" s="25" t="s">
        <v>75</v>
      </c>
      <c r="D12" s="28">
        <v>5079.0600000000004</v>
      </c>
      <c r="E12" s="29"/>
    </row>
    <row r="13" spans="1:5">
      <c r="A13" s="4">
        <v>9</v>
      </c>
      <c r="B13" s="5" t="s">
        <v>10</v>
      </c>
      <c r="C13" s="25" t="s">
        <v>76</v>
      </c>
      <c r="D13" s="28">
        <v>9253.02</v>
      </c>
      <c r="E13" s="29"/>
    </row>
    <row r="14" spans="1:5">
      <c r="A14" s="4">
        <v>10</v>
      </c>
      <c r="B14" s="11" t="s">
        <v>12</v>
      </c>
      <c r="C14" s="25" t="s">
        <v>77</v>
      </c>
      <c r="D14" s="28">
        <v>7456.93</v>
      </c>
      <c r="E14" s="29"/>
    </row>
    <row r="15" spans="1:5" ht="15" thickBot="1">
      <c r="A15" s="8">
        <v>11</v>
      </c>
      <c r="B15" s="12" t="s">
        <v>11</v>
      </c>
      <c r="C15" s="24" t="s">
        <v>76</v>
      </c>
      <c r="D15" s="30">
        <v>6496.71</v>
      </c>
      <c r="E15" s="31"/>
    </row>
    <row r="16" spans="1:5" ht="15" thickBot="1">
      <c r="A16" s="86" t="s">
        <v>72</v>
      </c>
      <c r="B16" s="87" t="s">
        <v>59</v>
      </c>
      <c r="C16" s="87"/>
      <c r="D16" s="87"/>
      <c r="E16" s="88"/>
    </row>
    <row r="17" spans="1:5">
      <c r="A17" s="1">
        <v>12</v>
      </c>
      <c r="B17" s="2" t="s">
        <v>16</v>
      </c>
      <c r="C17" s="22" t="s">
        <v>78</v>
      </c>
      <c r="D17" s="26">
        <v>123476.58</v>
      </c>
      <c r="E17" s="27"/>
    </row>
    <row r="18" spans="1:5" ht="16.8" thickBot="1">
      <c r="A18" s="8">
        <v>13</v>
      </c>
      <c r="B18" s="9" t="s">
        <v>17</v>
      </c>
      <c r="C18" s="24" t="s">
        <v>74</v>
      </c>
      <c r="D18" s="30">
        <v>53357.26</v>
      </c>
      <c r="E18" s="31"/>
    </row>
    <row r="19" spans="1:5" ht="15" thickBot="1">
      <c r="A19" s="86" t="s">
        <v>71</v>
      </c>
      <c r="B19" s="87" t="s">
        <v>60</v>
      </c>
      <c r="C19" s="87"/>
      <c r="D19" s="87"/>
      <c r="E19" s="88"/>
    </row>
    <row r="20" spans="1:5" ht="16.2">
      <c r="A20" s="1">
        <v>14</v>
      </c>
      <c r="B20" s="2" t="s">
        <v>13</v>
      </c>
      <c r="C20" s="23" t="s">
        <v>85</v>
      </c>
      <c r="D20" s="26">
        <v>16208.19</v>
      </c>
      <c r="E20" s="27"/>
    </row>
    <row r="21" spans="1:5" ht="16.8" thickBot="1">
      <c r="A21" s="8">
        <v>15</v>
      </c>
      <c r="B21" s="9" t="s">
        <v>18</v>
      </c>
      <c r="C21" s="24" t="s">
        <v>85</v>
      </c>
      <c r="D21" s="30">
        <v>46396.54</v>
      </c>
      <c r="E21" s="31"/>
    </row>
    <row r="22" spans="1:5" ht="15" thickBot="1">
      <c r="A22" s="86" t="s">
        <v>79</v>
      </c>
      <c r="B22" s="87" t="s">
        <v>61</v>
      </c>
      <c r="C22" s="87"/>
      <c r="D22" s="87"/>
      <c r="E22" s="88"/>
    </row>
    <row r="23" spans="1:5">
      <c r="A23" s="1">
        <v>16</v>
      </c>
      <c r="B23" s="2" t="s">
        <v>19</v>
      </c>
      <c r="C23" s="22" t="s">
        <v>2</v>
      </c>
      <c r="D23" s="26"/>
      <c r="E23" s="27"/>
    </row>
    <row r="24" spans="1:5">
      <c r="A24" s="4">
        <v>17</v>
      </c>
      <c r="B24" s="11" t="s">
        <v>20</v>
      </c>
      <c r="C24" s="25" t="s">
        <v>2</v>
      </c>
      <c r="D24" s="28">
        <v>56173.04</v>
      </c>
      <c r="E24" s="29"/>
    </row>
    <row r="25" spans="1:5" ht="15" thickBot="1">
      <c r="A25" s="8">
        <v>18</v>
      </c>
      <c r="B25" s="9" t="s">
        <v>21</v>
      </c>
      <c r="C25" s="24" t="s">
        <v>2</v>
      </c>
      <c r="D25" s="30">
        <v>172821.92</v>
      </c>
      <c r="E25" s="31"/>
    </row>
    <row r="26" spans="1:5" ht="15" thickBot="1">
      <c r="A26" s="83" t="s">
        <v>82</v>
      </c>
      <c r="B26" s="84" t="s">
        <v>62</v>
      </c>
      <c r="C26" s="84"/>
      <c r="D26" s="84"/>
      <c r="E26" s="85"/>
    </row>
    <row r="27" spans="1:5">
      <c r="A27" s="1">
        <v>20</v>
      </c>
      <c r="B27" s="2" t="s">
        <v>22</v>
      </c>
      <c r="C27" s="22" t="s">
        <v>2</v>
      </c>
      <c r="D27" s="26">
        <v>14974.96</v>
      </c>
      <c r="E27" s="27"/>
    </row>
    <row r="28" spans="1:5">
      <c r="A28" s="4">
        <v>21</v>
      </c>
      <c r="B28" s="5" t="s">
        <v>24</v>
      </c>
      <c r="C28" s="25" t="s">
        <v>2</v>
      </c>
      <c r="D28" s="28">
        <v>5151.24</v>
      </c>
      <c r="E28" s="29"/>
    </row>
    <row r="29" spans="1:5">
      <c r="A29" s="4">
        <v>22</v>
      </c>
      <c r="B29" s="5" t="s">
        <v>23</v>
      </c>
      <c r="C29" s="25" t="s">
        <v>2</v>
      </c>
      <c r="D29" s="28">
        <v>4443.12</v>
      </c>
      <c r="E29" s="29"/>
    </row>
    <row r="30" spans="1:5">
      <c r="A30" s="4">
        <v>23</v>
      </c>
      <c r="B30" s="5" t="s">
        <v>25</v>
      </c>
      <c r="C30" s="25" t="s">
        <v>83</v>
      </c>
      <c r="D30" s="28">
        <v>25294.52</v>
      </c>
      <c r="E30" s="29"/>
    </row>
    <row r="31" spans="1:5" ht="15" thickBot="1">
      <c r="A31" s="8">
        <v>24</v>
      </c>
      <c r="B31" s="9" t="s">
        <v>25</v>
      </c>
      <c r="C31" s="24" t="s">
        <v>83</v>
      </c>
      <c r="D31" s="30">
        <v>11810.2</v>
      </c>
      <c r="E31" s="31"/>
    </row>
    <row r="32" spans="1:5" ht="15" thickBot="1">
      <c r="A32" s="76" t="s">
        <v>63</v>
      </c>
      <c r="B32" s="77"/>
      <c r="C32" s="77"/>
      <c r="D32" s="77"/>
      <c r="E32" s="78"/>
    </row>
    <row r="33" spans="1:5">
      <c r="A33" s="1">
        <v>25</v>
      </c>
      <c r="B33" s="2" t="s">
        <v>26</v>
      </c>
      <c r="C33" s="22" t="s">
        <v>2</v>
      </c>
      <c r="D33" s="26">
        <v>85663.06</v>
      </c>
      <c r="E33" s="27"/>
    </row>
    <row r="34" spans="1:5">
      <c r="A34" s="4">
        <v>26</v>
      </c>
      <c r="B34" s="11" t="s">
        <v>27</v>
      </c>
      <c r="C34" s="25" t="s">
        <v>2</v>
      </c>
      <c r="D34" s="28">
        <v>81313.899999999994</v>
      </c>
      <c r="E34" s="29"/>
    </row>
    <row r="35" spans="1:5" ht="15" thickBot="1">
      <c r="A35" s="8">
        <v>27</v>
      </c>
      <c r="B35" s="9" t="s">
        <v>84</v>
      </c>
      <c r="C35" s="24" t="s">
        <v>2</v>
      </c>
      <c r="D35" s="30"/>
      <c r="E35" s="31"/>
    </row>
    <row r="36" spans="1:5" ht="15" thickBot="1">
      <c r="A36" s="76" t="s">
        <v>86</v>
      </c>
      <c r="B36" s="77"/>
      <c r="C36" s="77"/>
      <c r="D36" s="77"/>
      <c r="E36" s="78"/>
    </row>
    <row r="37" spans="1:5" ht="16.2">
      <c r="A37" s="1">
        <v>28</v>
      </c>
      <c r="B37" s="2" t="s">
        <v>28</v>
      </c>
      <c r="C37" s="23" t="s">
        <v>85</v>
      </c>
      <c r="D37" s="26">
        <v>128173.66</v>
      </c>
      <c r="E37" s="27"/>
    </row>
    <row r="38" spans="1:5" ht="15" thickBot="1">
      <c r="A38" s="8">
        <v>29</v>
      </c>
      <c r="B38" s="9" t="s">
        <v>29</v>
      </c>
      <c r="C38" s="24" t="s">
        <v>2</v>
      </c>
      <c r="D38" s="30"/>
      <c r="E38" s="31"/>
    </row>
    <row r="39" spans="1:5" ht="15" thickBot="1">
      <c r="A39" s="76" t="s">
        <v>87</v>
      </c>
      <c r="B39" s="77"/>
      <c r="C39" s="77"/>
      <c r="D39" s="77"/>
      <c r="E39" s="78"/>
    </row>
    <row r="40" spans="1:5">
      <c r="A40" s="1">
        <v>30</v>
      </c>
      <c r="B40" s="2" t="s">
        <v>30</v>
      </c>
      <c r="C40" s="22" t="s">
        <v>2</v>
      </c>
      <c r="D40" s="26"/>
      <c r="E40" s="27"/>
    </row>
    <row r="41" spans="1:5">
      <c r="A41" s="4">
        <v>31</v>
      </c>
      <c r="B41" s="5" t="s">
        <v>31</v>
      </c>
      <c r="C41" s="25" t="s">
        <v>2</v>
      </c>
      <c r="D41" s="28">
        <v>394.49</v>
      </c>
      <c r="E41" s="29"/>
    </row>
    <row r="42" spans="1:5">
      <c r="A42" s="4">
        <v>32</v>
      </c>
      <c r="B42" s="5" t="s">
        <v>32</v>
      </c>
      <c r="C42" s="25" t="s">
        <v>2</v>
      </c>
      <c r="D42" s="28">
        <v>855.71</v>
      </c>
      <c r="E42" s="29"/>
    </row>
    <row r="43" spans="1:5">
      <c r="A43" s="4">
        <v>33</v>
      </c>
      <c r="B43" s="5" t="s">
        <v>33</v>
      </c>
      <c r="C43" s="25" t="s">
        <v>2</v>
      </c>
      <c r="D43" s="28">
        <v>4473.9799999999996</v>
      </c>
      <c r="E43" s="29"/>
    </row>
    <row r="44" spans="1:5">
      <c r="A44" s="4">
        <v>34</v>
      </c>
      <c r="B44" s="5" t="s">
        <v>34</v>
      </c>
      <c r="C44" s="25" t="s">
        <v>88</v>
      </c>
      <c r="D44" s="28">
        <v>86380.01</v>
      </c>
      <c r="E44" s="29"/>
    </row>
    <row r="45" spans="1:5" ht="15" thickBot="1">
      <c r="A45" s="8">
        <v>35</v>
      </c>
      <c r="B45" s="9" t="s">
        <v>35</v>
      </c>
      <c r="C45" s="24" t="s">
        <v>88</v>
      </c>
      <c r="D45" s="30"/>
      <c r="E45" s="31"/>
    </row>
    <row r="46" spans="1:5" ht="15" thickBot="1">
      <c r="A46" s="76" t="s">
        <v>64</v>
      </c>
      <c r="B46" s="77"/>
      <c r="C46" s="77"/>
      <c r="D46" s="77"/>
      <c r="E46" s="78"/>
    </row>
    <row r="47" spans="1:5">
      <c r="A47" s="1">
        <v>36</v>
      </c>
      <c r="B47" s="2" t="s">
        <v>36</v>
      </c>
      <c r="C47" s="22" t="s">
        <v>89</v>
      </c>
      <c r="D47" s="15"/>
      <c r="E47" s="21"/>
    </row>
    <row r="48" spans="1:5">
      <c r="A48" s="4">
        <v>37</v>
      </c>
      <c r="B48" s="11" t="s">
        <v>37</v>
      </c>
      <c r="C48" s="25" t="s">
        <v>89</v>
      </c>
      <c r="D48" s="6"/>
      <c r="E48" s="18"/>
    </row>
    <row r="49" spans="1:5" ht="15" thickBot="1">
      <c r="A49" s="8">
        <v>38</v>
      </c>
      <c r="B49" s="9" t="s">
        <v>38</v>
      </c>
      <c r="C49" s="24" t="s">
        <v>89</v>
      </c>
      <c r="D49" s="17"/>
      <c r="E49" s="19"/>
    </row>
    <row r="50" spans="1:5" ht="15" thickBot="1">
      <c r="A50" s="76" t="s">
        <v>65</v>
      </c>
      <c r="B50" s="77"/>
      <c r="C50" s="77"/>
      <c r="D50" s="77"/>
      <c r="E50" s="78"/>
    </row>
    <row r="51" spans="1:5">
      <c r="A51" s="1">
        <v>39</v>
      </c>
      <c r="B51" s="2" t="s">
        <v>39</v>
      </c>
      <c r="C51" s="22" t="s">
        <v>90</v>
      </c>
      <c r="D51" s="26"/>
      <c r="E51" s="27"/>
    </row>
    <row r="52" spans="1:5">
      <c r="A52" s="4">
        <v>40</v>
      </c>
      <c r="B52" s="5" t="s">
        <v>41</v>
      </c>
      <c r="C52" s="25" t="s">
        <v>90</v>
      </c>
      <c r="D52" s="28">
        <v>12338.61</v>
      </c>
      <c r="E52" s="29"/>
    </row>
    <row r="53" spans="1:5">
      <c r="A53" s="4">
        <v>41</v>
      </c>
      <c r="B53" s="5" t="s">
        <v>40</v>
      </c>
      <c r="C53" s="25" t="s">
        <v>90</v>
      </c>
      <c r="D53" s="28"/>
      <c r="E53" s="29"/>
    </row>
    <row r="54" spans="1:5">
      <c r="A54" s="4">
        <v>42</v>
      </c>
      <c r="B54" s="5" t="s">
        <v>91</v>
      </c>
      <c r="C54" s="25" t="s">
        <v>92</v>
      </c>
      <c r="D54" s="28"/>
      <c r="E54" s="29"/>
    </row>
    <row r="55" spans="1:5">
      <c r="A55" s="4">
        <v>43</v>
      </c>
      <c r="B55" s="5" t="s">
        <v>93</v>
      </c>
      <c r="C55" s="25" t="s">
        <v>92</v>
      </c>
      <c r="D55" s="28"/>
      <c r="E55" s="29"/>
    </row>
    <row r="56" spans="1:5" ht="15" thickBot="1">
      <c r="A56" s="8">
        <v>44</v>
      </c>
      <c r="B56" s="9" t="s">
        <v>94</v>
      </c>
      <c r="C56" s="24" t="s">
        <v>92</v>
      </c>
      <c r="D56" s="30">
        <v>102464.73</v>
      </c>
      <c r="E56" s="31">
        <v>41881.120000000003</v>
      </c>
    </row>
    <row r="57" spans="1:5" ht="15" thickBot="1">
      <c r="A57" s="76" t="s">
        <v>66</v>
      </c>
      <c r="B57" s="77"/>
      <c r="C57" s="77"/>
      <c r="D57" s="77"/>
      <c r="E57" s="78"/>
    </row>
    <row r="58" spans="1:5" ht="16.2">
      <c r="A58" s="1">
        <v>45</v>
      </c>
      <c r="B58" s="2" t="s">
        <v>42</v>
      </c>
      <c r="C58" s="22" t="s">
        <v>95</v>
      </c>
      <c r="D58" s="26">
        <v>4994.46</v>
      </c>
      <c r="E58" s="27"/>
    </row>
    <row r="59" spans="1:5" ht="16.8" thickBot="1">
      <c r="A59" s="8">
        <v>46</v>
      </c>
      <c r="B59" s="9" t="s">
        <v>43</v>
      </c>
      <c r="C59" s="24" t="s">
        <v>95</v>
      </c>
      <c r="D59" s="30">
        <v>7429.51</v>
      </c>
      <c r="E59" s="31"/>
    </row>
    <row r="60" spans="1:5" ht="15" thickBot="1">
      <c r="A60" s="76" t="s">
        <v>67</v>
      </c>
      <c r="B60" s="77"/>
      <c r="C60" s="77"/>
      <c r="D60" s="77"/>
      <c r="E60" s="78"/>
    </row>
    <row r="61" spans="1:5">
      <c r="A61" s="1">
        <v>47</v>
      </c>
      <c r="B61" s="2" t="s">
        <v>44</v>
      </c>
      <c r="C61" s="22" t="s">
        <v>2</v>
      </c>
      <c r="D61" s="26"/>
      <c r="E61" s="27"/>
    </row>
    <row r="62" spans="1:5">
      <c r="A62" s="4">
        <v>48</v>
      </c>
      <c r="B62" s="5" t="s">
        <v>45</v>
      </c>
      <c r="C62" s="25" t="s">
        <v>2</v>
      </c>
      <c r="D62" s="28">
        <v>66178.350000000006</v>
      </c>
      <c r="E62" s="29"/>
    </row>
    <row r="63" spans="1:5">
      <c r="A63" s="4">
        <v>49</v>
      </c>
      <c r="B63" s="5" t="s">
        <v>46</v>
      </c>
      <c r="C63" s="25" t="s">
        <v>2</v>
      </c>
      <c r="D63" s="28">
        <v>86867.35</v>
      </c>
      <c r="E63" s="29"/>
    </row>
    <row r="64" spans="1:5">
      <c r="A64" s="4">
        <v>50</v>
      </c>
      <c r="B64" s="5" t="s">
        <v>47</v>
      </c>
      <c r="C64" s="25" t="s">
        <v>2</v>
      </c>
      <c r="D64" s="28">
        <v>63222.98</v>
      </c>
      <c r="E64" s="29"/>
    </row>
    <row r="65" spans="1:5">
      <c r="A65" s="4">
        <v>51</v>
      </c>
      <c r="B65" s="5" t="s">
        <v>48</v>
      </c>
      <c r="C65" s="25" t="s">
        <v>2</v>
      </c>
      <c r="D65" s="28">
        <v>131566.26999999999</v>
      </c>
      <c r="E65" s="29"/>
    </row>
    <row r="66" spans="1:5">
      <c r="A66" s="4">
        <v>52</v>
      </c>
      <c r="B66" s="5" t="s">
        <v>49</v>
      </c>
      <c r="C66" s="25" t="s">
        <v>2</v>
      </c>
      <c r="D66" s="28">
        <v>64186.57</v>
      </c>
      <c r="E66" s="29"/>
    </row>
    <row r="67" spans="1:5">
      <c r="A67" s="4">
        <v>53</v>
      </c>
      <c r="B67" s="5" t="s">
        <v>50</v>
      </c>
      <c r="C67" s="25" t="s">
        <v>2</v>
      </c>
      <c r="D67" s="28">
        <v>184603.05</v>
      </c>
      <c r="E67" s="29"/>
    </row>
    <row r="68" spans="1:5">
      <c r="A68" s="4">
        <v>54</v>
      </c>
      <c r="B68" s="5" t="s">
        <v>51</v>
      </c>
      <c r="C68" s="25" t="s">
        <v>96</v>
      </c>
      <c r="D68" s="28">
        <v>85662.2</v>
      </c>
      <c r="E68" s="29"/>
    </row>
    <row r="69" spans="1:5">
      <c r="A69" s="4">
        <v>55</v>
      </c>
      <c r="B69" s="5" t="s">
        <v>52</v>
      </c>
      <c r="C69" s="25" t="s">
        <v>96</v>
      </c>
      <c r="D69" s="28">
        <v>62503.05</v>
      </c>
      <c r="E69" s="29"/>
    </row>
    <row r="70" spans="1:5">
      <c r="A70" s="4">
        <v>56</v>
      </c>
      <c r="B70" s="5" t="s">
        <v>53</v>
      </c>
      <c r="C70" s="25" t="s">
        <v>96</v>
      </c>
      <c r="D70" s="28">
        <v>51312.800000000003</v>
      </c>
      <c r="E70" s="29"/>
    </row>
    <row r="71" spans="1:5">
      <c r="A71" s="4">
        <v>57</v>
      </c>
      <c r="B71" s="5" t="s">
        <v>54</v>
      </c>
      <c r="C71" s="25" t="s">
        <v>96</v>
      </c>
      <c r="D71" s="28">
        <v>21852.6</v>
      </c>
      <c r="E71" s="29"/>
    </row>
    <row r="72" spans="1:5">
      <c r="A72" s="4">
        <v>58</v>
      </c>
      <c r="B72" s="5" t="s">
        <v>55</v>
      </c>
      <c r="C72" s="25" t="s">
        <v>96</v>
      </c>
      <c r="D72" s="28">
        <v>14568.4</v>
      </c>
      <c r="E72" s="29"/>
    </row>
    <row r="73" spans="1:5">
      <c r="A73" s="4">
        <v>59</v>
      </c>
      <c r="B73" s="5" t="s">
        <v>56</v>
      </c>
      <c r="C73" s="25" t="s">
        <v>2</v>
      </c>
      <c r="D73" s="28">
        <v>3910.08</v>
      </c>
      <c r="E73" s="29"/>
    </row>
    <row r="74" spans="1:5">
      <c r="A74" s="4">
        <v>60</v>
      </c>
      <c r="B74" s="5" t="s">
        <v>97</v>
      </c>
      <c r="C74" s="25" t="s">
        <v>2</v>
      </c>
      <c r="D74" s="28">
        <v>41103.18</v>
      </c>
      <c r="E74" s="29"/>
    </row>
    <row r="75" spans="1:5">
      <c r="A75" s="4">
        <v>61</v>
      </c>
      <c r="B75" s="5" t="s">
        <v>98</v>
      </c>
      <c r="C75" s="25" t="s">
        <v>2</v>
      </c>
      <c r="D75" s="28">
        <v>8913.16</v>
      </c>
      <c r="E75" s="29"/>
    </row>
    <row r="76" spans="1:5">
      <c r="A76" s="4">
        <v>62</v>
      </c>
      <c r="B76" s="5" t="s">
        <v>99</v>
      </c>
      <c r="C76" s="25" t="s">
        <v>2</v>
      </c>
      <c r="D76" s="28">
        <v>13376.46</v>
      </c>
      <c r="E76" s="29"/>
    </row>
    <row r="77" spans="1:5">
      <c r="A77" s="4">
        <v>63</v>
      </c>
      <c r="B77" s="5" t="s">
        <v>100</v>
      </c>
      <c r="C77" s="25" t="s">
        <v>2</v>
      </c>
      <c r="D77" s="28">
        <v>24684</v>
      </c>
      <c r="E77" s="29"/>
    </row>
    <row r="78" spans="1:5">
      <c r="A78" s="4">
        <v>64</v>
      </c>
      <c r="B78" s="5" t="s">
        <v>101</v>
      </c>
      <c r="C78" s="25" t="s">
        <v>2</v>
      </c>
      <c r="D78" s="28">
        <v>4477.46</v>
      </c>
      <c r="E78" s="29"/>
    </row>
    <row r="79" spans="1:5">
      <c r="A79" s="4">
        <v>65</v>
      </c>
      <c r="B79" s="5" t="s">
        <v>102</v>
      </c>
      <c r="C79" s="25" t="s">
        <v>2</v>
      </c>
      <c r="D79" s="28">
        <v>8022.3</v>
      </c>
      <c r="E79" s="29"/>
    </row>
    <row r="80" spans="1:5">
      <c r="A80" s="4">
        <v>66</v>
      </c>
      <c r="B80" s="5" t="s">
        <v>103</v>
      </c>
      <c r="C80" s="25" t="s">
        <v>2</v>
      </c>
      <c r="D80" s="28">
        <v>4472.16</v>
      </c>
      <c r="E80" s="29"/>
    </row>
    <row r="81" spans="1:5" ht="15" thickBot="1">
      <c r="A81" s="8">
        <v>67</v>
      </c>
      <c r="B81" s="9" t="s">
        <v>104</v>
      </c>
      <c r="C81" s="24" t="s">
        <v>2</v>
      </c>
      <c r="D81" s="30">
        <v>136585.70000000001</v>
      </c>
      <c r="E81" s="31"/>
    </row>
  </sheetData>
  <mergeCells count="13">
    <mergeCell ref="A26:E26"/>
    <mergeCell ref="A3:E3"/>
    <mergeCell ref="A9:E9"/>
    <mergeCell ref="A16:E16"/>
    <mergeCell ref="A19:E19"/>
    <mergeCell ref="A22:E22"/>
    <mergeCell ref="A60:E60"/>
    <mergeCell ref="A32:E32"/>
    <mergeCell ref="A36:E36"/>
    <mergeCell ref="A39:E39"/>
    <mergeCell ref="A46:E46"/>
    <mergeCell ref="A50:E50"/>
    <mergeCell ref="A57:E57"/>
  </mergeCells>
  <pageMargins left="0.23622047244094491" right="0.23622047244094491" top="0.35433070866141736" bottom="0.15748031496062992" header="0" footer="0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1"/>
  <sheetViews>
    <sheetView workbookViewId="0">
      <selection activeCell="I15" sqref="I15"/>
    </sheetView>
  </sheetViews>
  <sheetFormatPr baseColWidth="10" defaultRowHeight="14.4"/>
  <cols>
    <col min="1" max="1" width="3.88671875" customWidth="1"/>
    <col min="2" max="2" width="57.5546875" customWidth="1"/>
    <col min="3" max="3" width="8.88671875" customWidth="1"/>
    <col min="4" max="5" width="15.6640625" customWidth="1"/>
  </cols>
  <sheetData>
    <row r="1" spans="1:5" ht="18.600000000000001" thickBot="1">
      <c r="A1" s="13" t="s">
        <v>68</v>
      </c>
      <c r="B1" s="13" t="s">
        <v>69</v>
      </c>
      <c r="C1" s="14" t="s">
        <v>70</v>
      </c>
      <c r="D1" s="14" t="s">
        <v>80</v>
      </c>
      <c r="E1" s="14" t="s">
        <v>81</v>
      </c>
    </row>
    <row r="2" spans="1:5" ht="9" customHeight="1" thickBot="1">
      <c r="E2" s="20"/>
    </row>
    <row r="3" spans="1:5" ht="15" thickBot="1">
      <c r="A3" s="86" t="s">
        <v>57</v>
      </c>
      <c r="B3" s="87"/>
      <c r="C3" s="87"/>
      <c r="D3" s="87"/>
      <c r="E3" s="88"/>
    </row>
    <row r="4" spans="1:5">
      <c r="A4" s="1">
        <v>1</v>
      </c>
      <c r="B4" s="2" t="s">
        <v>0</v>
      </c>
      <c r="C4" s="22" t="s">
        <v>2</v>
      </c>
      <c r="D4" s="15"/>
      <c r="E4" s="3"/>
    </row>
    <row r="5" spans="1:5">
      <c r="A5" s="4">
        <v>2</v>
      </c>
      <c r="B5" s="5" t="s">
        <v>1</v>
      </c>
      <c r="C5" s="25" t="s">
        <v>3</v>
      </c>
      <c r="D5" s="16"/>
      <c r="E5" s="7"/>
    </row>
    <row r="6" spans="1:5">
      <c r="A6" s="4">
        <v>3</v>
      </c>
      <c r="B6" s="5" t="s">
        <v>4</v>
      </c>
      <c r="C6" s="25" t="s">
        <v>3</v>
      </c>
      <c r="D6" s="16"/>
      <c r="E6" s="7"/>
    </row>
    <row r="7" spans="1:5">
      <c r="A7" s="4">
        <v>4</v>
      </c>
      <c r="B7" s="5" t="s">
        <v>5</v>
      </c>
      <c r="C7" s="25" t="s">
        <v>2</v>
      </c>
      <c r="D7" s="16"/>
      <c r="E7" s="7"/>
    </row>
    <row r="8" spans="1:5" ht="15" thickBot="1">
      <c r="A8" s="8">
        <v>5</v>
      </c>
      <c r="B8" s="9" t="s">
        <v>6</v>
      </c>
      <c r="C8" s="24" t="s">
        <v>2</v>
      </c>
      <c r="D8" s="17"/>
      <c r="E8" s="10"/>
    </row>
    <row r="9" spans="1:5" ht="15" thickBot="1">
      <c r="A9" s="86" t="s">
        <v>73</v>
      </c>
      <c r="B9" s="87" t="s">
        <v>58</v>
      </c>
      <c r="C9" s="87"/>
      <c r="D9" s="87"/>
      <c r="E9" s="88"/>
    </row>
    <row r="10" spans="1:5">
      <c r="A10" s="1">
        <v>6</v>
      </c>
      <c r="B10" s="2" t="s">
        <v>7</v>
      </c>
      <c r="C10" s="22" t="s">
        <v>14</v>
      </c>
      <c r="D10" s="15"/>
      <c r="E10" s="3"/>
    </row>
    <row r="11" spans="1:5">
      <c r="A11" s="4">
        <v>7</v>
      </c>
      <c r="B11" s="5" t="s">
        <v>8</v>
      </c>
      <c r="C11" s="25" t="s">
        <v>15</v>
      </c>
      <c r="D11" s="16"/>
      <c r="E11" s="7"/>
    </row>
    <row r="12" spans="1:5">
      <c r="A12" s="4">
        <v>8</v>
      </c>
      <c r="B12" s="5" t="s">
        <v>9</v>
      </c>
      <c r="C12" s="25" t="s">
        <v>75</v>
      </c>
      <c r="D12" s="16"/>
      <c r="E12" s="7"/>
    </row>
    <row r="13" spans="1:5">
      <c r="A13" s="4">
        <v>9</v>
      </c>
      <c r="B13" s="5" t="s">
        <v>10</v>
      </c>
      <c r="C13" s="25" t="s">
        <v>76</v>
      </c>
      <c r="D13" s="16"/>
      <c r="E13" s="7"/>
    </row>
    <row r="14" spans="1:5">
      <c r="A14" s="4">
        <v>10</v>
      </c>
      <c r="B14" s="11" t="s">
        <v>12</v>
      </c>
      <c r="C14" s="25" t="s">
        <v>77</v>
      </c>
      <c r="D14" s="16"/>
      <c r="E14" s="18"/>
    </row>
    <row r="15" spans="1:5" ht="15" thickBot="1">
      <c r="A15" s="8">
        <v>11</v>
      </c>
      <c r="B15" s="12" t="s">
        <v>11</v>
      </c>
      <c r="C15" s="24" t="s">
        <v>76</v>
      </c>
      <c r="D15" s="17"/>
      <c r="E15" s="19"/>
    </row>
    <row r="16" spans="1:5" ht="15" thickBot="1">
      <c r="A16" s="86" t="s">
        <v>72</v>
      </c>
      <c r="B16" s="87" t="s">
        <v>59</v>
      </c>
      <c r="C16" s="87"/>
      <c r="D16" s="87"/>
      <c r="E16" s="88"/>
    </row>
    <row r="17" spans="1:5">
      <c r="A17" s="1">
        <v>12</v>
      </c>
      <c r="B17" s="2" t="s">
        <v>16</v>
      </c>
      <c r="C17" s="22" t="s">
        <v>78</v>
      </c>
      <c r="D17" s="15"/>
      <c r="E17" s="21"/>
    </row>
    <row r="18" spans="1:5" ht="16.8" thickBot="1">
      <c r="A18" s="8">
        <v>13</v>
      </c>
      <c r="B18" s="9" t="s">
        <v>17</v>
      </c>
      <c r="C18" s="24" t="s">
        <v>74</v>
      </c>
      <c r="D18" s="17"/>
      <c r="E18" s="19"/>
    </row>
    <row r="19" spans="1:5" ht="15" thickBot="1">
      <c r="A19" s="86" t="s">
        <v>71</v>
      </c>
      <c r="B19" s="87" t="s">
        <v>60</v>
      </c>
      <c r="C19" s="87"/>
      <c r="D19" s="87"/>
      <c r="E19" s="88"/>
    </row>
    <row r="20" spans="1:5" ht="16.2">
      <c r="A20" s="1">
        <v>14</v>
      </c>
      <c r="B20" s="2" t="s">
        <v>13</v>
      </c>
      <c r="C20" s="23" t="s">
        <v>85</v>
      </c>
      <c r="D20" s="15"/>
      <c r="E20" s="21"/>
    </row>
    <row r="21" spans="1:5" ht="16.8" thickBot="1">
      <c r="A21" s="8">
        <v>15</v>
      </c>
      <c r="B21" s="9" t="s">
        <v>18</v>
      </c>
      <c r="C21" s="24" t="s">
        <v>85</v>
      </c>
      <c r="D21" s="17"/>
      <c r="E21" s="19"/>
    </row>
    <row r="22" spans="1:5" ht="15" thickBot="1">
      <c r="A22" s="86" t="s">
        <v>79</v>
      </c>
      <c r="B22" s="87" t="s">
        <v>61</v>
      </c>
      <c r="C22" s="87"/>
      <c r="D22" s="87"/>
      <c r="E22" s="88"/>
    </row>
    <row r="23" spans="1:5">
      <c r="A23" s="1">
        <v>16</v>
      </c>
      <c r="B23" s="2" t="s">
        <v>19</v>
      </c>
      <c r="C23" s="22" t="s">
        <v>2</v>
      </c>
      <c r="D23" s="15"/>
      <c r="E23" s="21"/>
    </row>
    <row r="24" spans="1:5">
      <c r="A24" s="4">
        <v>17</v>
      </c>
      <c r="B24" s="11" t="s">
        <v>20</v>
      </c>
      <c r="C24" s="25" t="s">
        <v>2</v>
      </c>
      <c r="D24" s="6"/>
      <c r="E24" s="18"/>
    </row>
    <row r="25" spans="1:5" ht="15" thickBot="1">
      <c r="A25" s="8">
        <v>18</v>
      </c>
      <c r="B25" s="9" t="s">
        <v>21</v>
      </c>
      <c r="C25" s="24" t="s">
        <v>2</v>
      </c>
      <c r="D25" s="17"/>
      <c r="E25" s="19"/>
    </row>
    <row r="26" spans="1:5" ht="15" thickBot="1">
      <c r="A26" s="83" t="s">
        <v>82</v>
      </c>
      <c r="B26" s="84" t="s">
        <v>62</v>
      </c>
      <c r="C26" s="84"/>
      <c r="D26" s="84"/>
      <c r="E26" s="85"/>
    </row>
    <row r="27" spans="1:5">
      <c r="A27" s="1">
        <v>20</v>
      </c>
      <c r="B27" s="2" t="s">
        <v>22</v>
      </c>
      <c r="C27" s="22" t="s">
        <v>2</v>
      </c>
      <c r="D27" s="15"/>
      <c r="E27" s="3"/>
    </row>
    <row r="28" spans="1:5">
      <c r="A28" s="4">
        <v>21</v>
      </c>
      <c r="B28" s="5" t="s">
        <v>24</v>
      </c>
      <c r="C28" s="25" t="s">
        <v>2</v>
      </c>
      <c r="D28" s="16"/>
      <c r="E28" s="7"/>
    </row>
    <row r="29" spans="1:5">
      <c r="A29" s="4">
        <v>22</v>
      </c>
      <c r="B29" s="5" t="s">
        <v>23</v>
      </c>
      <c r="C29" s="25" t="s">
        <v>2</v>
      </c>
      <c r="D29" s="16"/>
      <c r="E29" s="7"/>
    </row>
    <row r="30" spans="1:5">
      <c r="A30" s="4">
        <v>23</v>
      </c>
      <c r="B30" s="5" t="s">
        <v>25</v>
      </c>
      <c r="C30" s="25" t="s">
        <v>83</v>
      </c>
      <c r="D30" s="16"/>
      <c r="E30" s="7"/>
    </row>
    <row r="31" spans="1:5" ht="15" thickBot="1">
      <c r="A31" s="8">
        <v>24</v>
      </c>
      <c r="B31" s="9" t="s">
        <v>25</v>
      </c>
      <c r="C31" s="24" t="s">
        <v>83</v>
      </c>
      <c r="D31" s="17"/>
      <c r="E31" s="10"/>
    </row>
    <row r="32" spans="1:5" ht="15" thickBot="1">
      <c r="A32" s="76" t="s">
        <v>63</v>
      </c>
      <c r="B32" s="77"/>
      <c r="C32" s="77"/>
      <c r="D32" s="77"/>
      <c r="E32" s="78"/>
    </row>
    <row r="33" spans="1:5">
      <c r="A33" s="1">
        <v>25</v>
      </c>
      <c r="B33" s="2" t="s">
        <v>26</v>
      </c>
      <c r="C33" s="22" t="s">
        <v>2</v>
      </c>
      <c r="D33" s="15"/>
      <c r="E33" s="21"/>
    </row>
    <row r="34" spans="1:5">
      <c r="A34" s="4">
        <v>26</v>
      </c>
      <c r="B34" s="11" t="s">
        <v>27</v>
      </c>
      <c r="C34" s="25" t="s">
        <v>2</v>
      </c>
      <c r="D34" s="6"/>
      <c r="E34" s="18"/>
    </row>
    <row r="35" spans="1:5" ht="15" thickBot="1">
      <c r="A35" s="8">
        <v>27</v>
      </c>
      <c r="B35" s="9" t="s">
        <v>84</v>
      </c>
      <c r="C35" s="24" t="s">
        <v>2</v>
      </c>
      <c r="D35" s="17"/>
      <c r="E35" s="19"/>
    </row>
    <row r="36" spans="1:5" ht="15" thickBot="1">
      <c r="A36" s="76" t="s">
        <v>86</v>
      </c>
      <c r="B36" s="77"/>
      <c r="C36" s="77"/>
      <c r="D36" s="77"/>
      <c r="E36" s="78"/>
    </row>
    <row r="37" spans="1:5" ht="16.2">
      <c r="A37" s="1">
        <v>28</v>
      </c>
      <c r="B37" s="2" t="s">
        <v>28</v>
      </c>
      <c r="C37" s="23" t="s">
        <v>85</v>
      </c>
      <c r="D37" s="15"/>
      <c r="E37" s="21"/>
    </row>
    <row r="38" spans="1:5" ht="15" thickBot="1">
      <c r="A38" s="8">
        <v>29</v>
      </c>
      <c r="B38" s="9" t="s">
        <v>29</v>
      </c>
      <c r="C38" s="24" t="s">
        <v>2</v>
      </c>
      <c r="D38" s="17"/>
      <c r="E38" s="19"/>
    </row>
    <row r="39" spans="1:5" ht="15" thickBot="1">
      <c r="A39" s="76" t="s">
        <v>87</v>
      </c>
      <c r="B39" s="77"/>
      <c r="C39" s="77"/>
      <c r="D39" s="77"/>
      <c r="E39" s="78"/>
    </row>
    <row r="40" spans="1:5">
      <c r="A40" s="1">
        <v>30</v>
      </c>
      <c r="B40" s="2" t="s">
        <v>30</v>
      </c>
      <c r="C40" s="22" t="s">
        <v>2</v>
      </c>
      <c r="D40" s="15"/>
      <c r="E40" s="3"/>
    </row>
    <row r="41" spans="1:5">
      <c r="A41" s="4">
        <v>31</v>
      </c>
      <c r="B41" s="5" t="s">
        <v>31</v>
      </c>
      <c r="C41" s="25" t="s">
        <v>2</v>
      </c>
      <c r="D41" s="16"/>
      <c r="E41" s="7"/>
    </row>
    <row r="42" spans="1:5">
      <c r="A42" s="4">
        <v>32</v>
      </c>
      <c r="B42" s="5" t="s">
        <v>32</v>
      </c>
      <c r="C42" s="25" t="s">
        <v>2</v>
      </c>
      <c r="D42" s="16"/>
      <c r="E42" s="7"/>
    </row>
    <row r="43" spans="1:5">
      <c r="A43" s="4">
        <v>33</v>
      </c>
      <c r="B43" s="5" t="s">
        <v>33</v>
      </c>
      <c r="C43" s="25" t="s">
        <v>2</v>
      </c>
      <c r="D43" s="16"/>
      <c r="E43" s="7"/>
    </row>
    <row r="44" spans="1:5">
      <c r="A44" s="4">
        <v>34</v>
      </c>
      <c r="B44" s="5" t="s">
        <v>34</v>
      </c>
      <c r="C44" s="25" t="s">
        <v>88</v>
      </c>
      <c r="D44" s="16"/>
      <c r="E44" s="7"/>
    </row>
    <row r="45" spans="1:5" ht="15" thickBot="1">
      <c r="A45" s="8">
        <v>35</v>
      </c>
      <c r="B45" s="9" t="s">
        <v>35</v>
      </c>
      <c r="C45" s="24" t="s">
        <v>88</v>
      </c>
      <c r="D45" s="17"/>
      <c r="E45" s="10"/>
    </row>
    <row r="46" spans="1:5" ht="15" thickBot="1">
      <c r="A46" s="76" t="s">
        <v>64</v>
      </c>
      <c r="B46" s="77"/>
      <c r="C46" s="77"/>
      <c r="D46" s="77"/>
      <c r="E46" s="78"/>
    </row>
    <row r="47" spans="1:5">
      <c r="A47" s="1">
        <v>36</v>
      </c>
      <c r="B47" s="2" t="s">
        <v>36</v>
      </c>
      <c r="C47" s="22" t="s">
        <v>89</v>
      </c>
      <c r="D47" s="15"/>
      <c r="E47" s="21"/>
    </row>
    <row r="48" spans="1:5">
      <c r="A48" s="4">
        <v>37</v>
      </c>
      <c r="B48" s="11" t="s">
        <v>37</v>
      </c>
      <c r="C48" s="25" t="s">
        <v>89</v>
      </c>
      <c r="D48" s="6"/>
      <c r="E48" s="18"/>
    </row>
    <row r="49" spans="1:5" ht="15" thickBot="1">
      <c r="A49" s="8">
        <v>38</v>
      </c>
      <c r="B49" s="9" t="s">
        <v>38</v>
      </c>
      <c r="C49" s="24" t="s">
        <v>89</v>
      </c>
      <c r="D49" s="17"/>
      <c r="E49" s="19"/>
    </row>
    <row r="50" spans="1:5" ht="15" thickBot="1">
      <c r="A50" s="76" t="s">
        <v>65</v>
      </c>
      <c r="B50" s="77"/>
      <c r="C50" s="77"/>
      <c r="D50" s="77"/>
      <c r="E50" s="78"/>
    </row>
    <row r="51" spans="1:5">
      <c r="A51" s="1">
        <v>39</v>
      </c>
      <c r="B51" s="2" t="s">
        <v>39</v>
      </c>
      <c r="C51" s="22" t="s">
        <v>90</v>
      </c>
      <c r="D51" s="15"/>
      <c r="E51" s="3"/>
    </row>
    <row r="52" spans="1:5">
      <c r="A52" s="4">
        <v>40</v>
      </c>
      <c r="B52" s="5" t="s">
        <v>41</v>
      </c>
      <c r="C52" s="25" t="s">
        <v>90</v>
      </c>
      <c r="D52" s="16"/>
      <c r="E52" s="7"/>
    </row>
    <row r="53" spans="1:5">
      <c r="A53" s="4">
        <v>41</v>
      </c>
      <c r="B53" s="5" t="s">
        <v>40</v>
      </c>
      <c r="C53" s="25" t="s">
        <v>90</v>
      </c>
      <c r="D53" s="16"/>
      <c r="E53" s="7"/>
    </row>
    <row r="54" spans="1:5">
      <c r="A54" s="4">
        <v>42</v>
      </c>
      <c r="B54" s="5" t="s">
        <v>91</v>
      </c>
      <c r="C54" s="25" t="s">
        <v>92</v>
      </c>
      <c r="D54" s="16"/>
      <c r="E54" s="7"/>
    </row>
    <row r="55" spans="1:5">
      <c r="A55" s="4">
        <v>43</v>
      </c>
      <c r="B55" s="5" t="s">
        <v>93</v>
      </c>
      <c r="C55" s="25" t="s">
        <v>92</v>
      </c>
      <c r="D55" s="16"/>
      <c r="E55" s="7"/>
    </row>
    <row r="56" spans="1:5" ht="15" thickBot="1">
      <c r="A56" s="8">
        <v>44</v>
      </c>
      <c r="B56" s="9" t="s">
        <v>94</v>
      </c>
      <c r="C56" s="24" t="s">
        <v>92</v>
      </c>
      <c r="D56" s="17"/>
      <c r="E56" s="10"/>
    </row>
    <row r="57" spans="1:5" ht="15" thickBot="1">
      <c r="A57" s="76" t="s">
        <v>66</v>
      </c>
      <c r="B57" s="77"/>
      <c r="C57" s="77"/>
      <c r="D57" s="77"/>
      <c r="E57" s="78"/>
    </row>
    <row r="58" spans="1:5" ht="16.2">
      <c r="A58" s="1">
        <v>45</v>
      </c>
      <c r="B58" s="2" t="s">
        <v>42</v>
      </c>
      <c r="C58" s="22" t="s">
        <v>95</v>
      </c>
      <c r="D58" s="15"/>
      <c r="E58" s="21"/>
    </row>
    <row r="59" spans="1:5" ht="16.8" thickBot="1">
      <c r="A59" s="8">
        <v>46</v>
      </c>
      <c r="B59" s="9" t="s">
        <v>43</v>
      </c>
      <c r="C59" s="24" t="s">
        <v>95</v>
      </c>
      <c r="D59" s="17"/>
      <c r="E59" s="19"/>
    </row>
    <row r="60" spans="1:5" ht="15" thickBot="1">
      <c r="A60" s="76" t="s">
        <v>67</v>
      </c>
      <c r="B60" s="77"/>
      <c r="C60" s="77"/>
      <c r="D60" s="77"/>
      <c r="E60" s="78"/>
    </row>
    <row r="61" spans="1:5">
      <c r="A61" s="1">
        <v>47</v>
      </c>
      <c r="B61" s="2" t="s">
        <v>44</v>
      </c>
      <c r="C61" s="22" t="s">
        <v>2</v>
      </c>
      <c r="D61" s="15"/>
      <c r="E61" s="3"/>
    </row>
    <row r="62" spans="1:5">
      <c r="A62" s="4">
        <v>48</v>
      </c>
      <c r="B62" s="5" t="s">
        <v>45</v>
      </c>
      <c r="C62" s="25" t="s">
        <v>2</v>
      </c>
      <c r="D62" s="16"/>
      <c r="E62" s="7"/>
    </row>
    <row r="63" spans="1:5">
      <c r="A63" s="4">
        <v>49</v>
      </c>
      <c r="B63" s="5" t="s">
        <v>46</v>
      </c>
      <c r="C63" s="25" t="s">
        <v>2</v>
      </c>
      <c r="D63" s="16"/>
      <c r="E63" s="7"/>
    </row>
    <row r="64" spans="1:5">
      <c r="A64" s="4">
        <v>50</v>
      </c>
      <c r="B64" s="5" t="s">
        <v>47</v>
      </c>
      <c r="C64" s="25" t="s">
        <v>2</v>
      </c>
      <c r="D64" s="16"/>
      <c r="E64" s="7"/>
    </row>
    <row r="65" spans="1:5">
      <c r="A65" s="4">
        <v>51</v>
      </c>
      <c r="B65" s="5" t="s">
        <v>48</v>
      </c>
      <c r="C65" s="25" t="s">
        <v>2</v>
      </c>
      <c r="D65" s="16"/>
      <c r="E65" s="7"/>
    </row>
    <row r="66" spans="1:5">
      <c r="A66" s="4">
        <v>52</v>
      </c>
      <c r="B66" s="5" t="s">
        <v>49</v>
      </c>
      <c r="C66" s="25" t="s">
        <v>2</v>
      </c>
      <c r="D66" s="16"/>
      <c r="E66" s="7"/>
    </row>
    <row r="67" spans="1:5">
      <c r="A67" s="4">
        <v>53</v>
      </c>
      <c r="B67" s="5" t="s">
        <v>50</v>
      </c>
      <c r="C67" s="25" t="s">
        <v>2</v>
      </c>
      <c r="D67" s="16"/>
      <c r="E67" s="7"/>
    </row>
    <row r="68" spans="1:5">
      <c r="A68" s="4">
        <v>54</v>
      </c>
      <c r="B68" s="5" t="s">
        <v>51</v>
      </c>
      <c r="C68" s="25" t="s">
        <v>96</v>
      </c>
      <c r="D68" s="16"/>
      <c r="E68" s="7"/>
    </row>
    <row r="69" spans="1:5">
      <c r="A69" s="4">
        <v>55</v>
      </c>
      <c r="B69" s="5" t="s">
        <v>52</v>
      </c>
      <c r="C69" s="25" t="s">
        <v>96</v>
      </c>
      <c r="D69" s="16"/>
      <c r="E69" s="7"/>
    </row>
    <row r="70" spans="1:5">
      <c r="A70" s="4">
        <v>56</v>
      </c>
      <c r="B70" s="5" t="s">
        <v>53</v>
      </c>
      <c r="C70" s="25" t="s">
        <v>96</v>
      </c>
      <c r="D70" s="16"/>
      <c r="E70" s="7"/>
    </row>
    <row r="71" spans="1:5">
      <c r="A71" s="4">
        <v>57</v>
      </c>
      <c r="B71" s="5" t="s">
        <v>54</v>
      </c>
      <c r="C71" s="25" t="s">
        <v>96</v>
      </c>
      <c r="D71" s="16"/>
      <c r="E71" s="7"/>
    </row>
    <row r="72" spans="1:5">
      <c r="A72" s="4">
        <v>58</v>
      </c>
      <c r="B72" s="5" t="s">
        <v>55</v>
      </c>
      <c r="C72" s="25" t="s">
        <v>96</v>
      </c>
      <c r="D72" s="16"/>
      <c r="E72" s="7"/>
    </row>
    <row r="73" spans="1:5">
      <c r="A73" s="4">
        <v>59</v>
      </c>
      <c r="B73" s="5" t="s">
        <v>56</v>
      </c>
      <c r="C73" s="25" t="s">
        <v>2</v>
      </c>
      <c r="D73" s="16"/>
      <c r="E73" s="7"/>
    </row>
    <row r="74" spans="1:5">
      <c r="A74" s="4">
        <v>60</v>
      </c>
      <c r="B74" s="5" t="s">
        <v>97</v>
      </c>
      <c r="C74" s="25" t="s">
        <v>2</v>
      </c>
      <c r="D74" s="16"/>
      <c r="E74" s="7"/>
    </row>
    <row r="75" spans="1:5">
      <c r="A75" s="4">
        <v>61</v>
      </c>
      <c r="B75" s="5" t="s">
        <v>98</v>
      </c>
      <c r="C75" s="25" t="s">
        <v>2</v>
      </c>
      <c r="D75" s="16"/>
      <c r="E75" s="7"/>
    </row>
    <row r="76" spans="1:5">
      <c r="A76" s="4">
        <v>62</v>
      </c>
      <c r="B76" s="5" t="s">
        <v>99</v>
      </c>
      <c r="C76" s="25" t="s">
        <v>2</v>
      </c>
      <c r="D76" s="16"/>
      <c r="E76" s="7"/>
    </row>
    <row r="77" spans="1:5">
      <c r="A77" s="4">
        <v>63</v>
      </c>
      <c r="B77" s="5" t="s">
        <v>100</v>
      </c>
      <c r="C77" s="25" t="s">
        <v>2</v>
      </c>
      <c r="D77" s="16"/>
      <c r="E77" s="7"/>
    </row>
    <row r="78" spans="1:5">
      <c r="A78" s="4">
        <v>64</v>
      </c>
      <c r="B78" s="5" t="s">
        <v>101</v>
      </c>
      <c r="C78" s="25" t="s">
        <v>2</v>
      </c>
      <c r="D78" s="16"/>
      <c r="E78" s="7"/>
    </row>
    <row r="79" spans="1:5">
      <c r="A79" s="4">
        <v>65</v>
      </c>
      <c r="B79" s="5" t="s">
        <v>102</v>
      </c>
      <c r="C79" s="25" t="s">
        <v>2</v>
      </c>
      <c r="D79" s="16"/>
      <c r="E79" s="7"/>
    </row>
    <row r="80" spans="1:5">
      <c r="A80" s="4">
        <v>66</v>
      </c>
      <c r="B80" s="5" t="s">
        <v>103</v>
      </c>
      <c r="C80" s="25" t="s">
        <v>2</v>
      </c>
      <c r="D80" s="16"/>
      <c r="E80" s="7"/>
    </row>
    <row r="81" spans="1:5" ht="15" thickBot="1">
      <c r="A81" s="8">
        <v>67</v>
      </c>
      <c r="B81" s="9" t="s">
        <v>104</v>
      </c>
      <c r="C81" s="24" t="s">
        <v>2</v>
      </c>
      <c r="D81" s="17"/>
      <c r="E81" s="10"/>
    </row>
  </sheetData>
  <mergeCells count="13">
    <mergeCell ref="A26:E26"/>
    <mergeCell ref="A3:E3"/>
    <mergeCell ref="A9:E9"/>
    <mergeCell ref="A16:E16"/>
    <mergeCell ref="A19:E19"/>
    <mergeCell ref="A22:E22"/>
    <mergeCell ref="A60:E60"/>
    <mergeCell ref="A32:E32"/>
    <mergeCell ref="A36:E36"/>
    <mergeCell ref="A39:E39"/>
    <mergeCell ref="A46:E46"/>
    <mergeCell ref="A50:E50"/>
    <mergeCell ref="A57:E57"/>
  </mergeCells>
  <pageMargins left="0.23622047244094491" right="0.23622047244094491" top="0.35433070866141736" bottom="0.15748031496062992" header="0" footer="0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1"/>
  <sheetViews>
    <sheetView tabSelected="1" topLeftCell="A53" workbookViewId="0">
      <selection activeCell="B70" sqref="B70"/>
    </sheetView>
  </sheetViews>
  <sheetFormatPr baseColWidth="10" defaultRowHeight="14.4"/>
  <cols>
    <col min="1" max="1" width="2.88671875" customWidth="1"/>
    <col min="2" max="2" width="51.6640625" customWidth="1"/>
    <col min="3" max="3" width="6.33203125" customWidth="1"/>
    <col min="4" max="6" width="15.6640625" hidden="1" customWidth="1"/>
    <col min="7" max="7" width="3.6640625" customWidth="1"/>
    <col min="8" max="10" width="13.33203125" customWidth="1"/>
    <col min="11" max="11" width="13.6640625" hidden="1" customWidth="1"/>
  </cols>
  <sheetData>
    <row r="1" spans="1:12" ht="16.2" thickBot="1">
      <c r="A1" s="50" t="s">
        <v>68</v>
      </c>
      <c r="B1" s="50" t="s">
        <v>69</v>
      </c>
      <c r="C1" s="51" t="s">
        <v>70</v>
      </c>
      <c r="D1" s="51" t="s">
        <v>80</v>
      </c>
      <c r="E1" s="51" t="s">
        <v>81</v>
      </c>
      <c r="F1" s="51" t="s">
        <v>80</v>
      </c>
      <c r="G1" s="52"/>
      <c r="H1" s="51" t="s">
        <v>113</v>
      </c>
      <c r="I1" s="51" t="s">
        <v>115</v>
      </c>
      <c r="J1" s="51" t="s">
        <v>114</v>
      </c>
      <c r="K1" s="51" t="s">
        <v>121</v>
      </c>
      <c r="L1" s="51" t="s">
        <v>122</v>
      </c>
    </row>
    <row r="2" spans="1:12" ht="15" customHeight="1" thickBot="1">
      <c r="A2" s="66"/>
      <c r="B2" s="66"/>
      <c r="C2" s="66"/>
      <c r="D2" s="66"/>
      <c r="E2" s="67"/>
      <c r="F2" s="66"/>
      <c r="G2" s="66"/>
      <c r="H2" s="66"/>
      <c r="I2" s="66"/>
      <c r="J2" s="66"/>
    </row>
    <row r="3" spans="1:12" ht="15" thickBot="1">
      <c r="A3" s="86" t="s">
        <v>112</v>
      </c>
      <c r="B3" s="87"/>
      <c r="C3" s="87"/>
      <c r="D3" s="87"/>
      <c r="E3" s="89"/>
      <c r="F3" s="89"/>
      <c r="G3" s="89"/>
      <c r="H3" s="89"/>
      <c r="I3" s="89"/>
      <c r="J3" s="89"/>
      <c r="K3" s="89"/>
      <c r="L3" s="88"/>
    </row>
    <row r="4" spans="1:12">
      <c r="A4" s="37">
        <v>1</v>
      </c>
      <c r="B4" s="59" t="s">
        <v>0</v>
      </c>
      <c r="C4" s="53" t="s">
        <v>2</v>
      </c>
      <c r="D4" s="38">
        <v>12942.98</v>
      </c>
      <c r="E4" s="39"/>
      <c r="F4" s="38">
        <v>14052.4</v>
      </c>
      <c r="H4" s="38">
        <f>MAX(D4:F4)</f>
        <v>14052.4</v>
      </c>
      <c r="I4" s="38">
        <f>MIN(D4:F4)</f>
        <v>12942.98</v>
      </c>
      <c r="J4" s="39">
        <f>AVERAGE(D4:F4)</f>
        <v>13497.689999999999</v>
      </c>
      <c r="K4" s="71">
        <v>12982.475</v>
      </c>
      <c r="L4" s="68">
        <f>(J4-K4)/K4</f>
        <v>3.9685422078609686E-2</v>
      </c>
    </row>
    <row r="5" spans="1:12">
      <c r="A5" s="4">
        <v>2</v>
      </c>
      <c r="B5" s="60" t="s">
        <v>1</v>
      </c>
      <c r="C5" s="54" t="s">
        <v>3</v>
      </c>
      <c r="D5" s="28">
        <v>3042.47</v>
      </c>
      <c r="E5" s="29"/>
      <c r="F5" s="28">
        <v>3941.38</v>
      </c>
      <c r="H5" s="28">
        <f t="shared" ref="H5:H68" si="0">MAX(D5:F5)</f>
        <v>3941.38</v>
      </c>
      <c r="I5" s="28">
        <f t="shared" ref="I5:I68" si="1">MIN(D5:F5)</f>
        <v>3042.47</v>
      </c>
      <c r="J5" s="29">
        <f t="shared" ref="J5:J68" si="2">AVERAGE(D5:F5)</f>
        <v>3491.9250000000002</v>
      </c>
      <c r="K5" s="72">
        <v>3606.5749999999998</v>
      </c>
      <c r="L5" s="69">
        <f>(J5-K5)/K5</f>
        <v>-3.1789162848408707E-2</v>
      </c>
    </row>
    <row r="6" spans="1:12">
      <c r="A6" s="4">
        <v>3</v>
      </c>
      <c r="B6" s="60" t="s">
        <v>4</v>
      </c>
      <c r="C6" s="54" t="s">
        <v>3</v>
      </c>
      <c r="D6">
        <v>3042.92</v>
      </c>
      <c r="E6" s="29"/>
      <c r="F6" s="28">
        <v>4358.72</v>
      </c>
      <c r="H6" s="28">
        <f t="shared" si="0"/>
        <v>4358.72</v>
      </c>
      <c r="I6" s="28">
        <f t="shared" si="1"/>
        <v>3042.92</v>
      </c>
      <c r="J6" s="29">
        <f t="shared" si="2"/>
        <v>3700.82</v>
      </c>
      <c r="K6" s="72">
        <v>3884.2350000000001</v>
      </c>
      <c r="L6" s="69">
        <f t="shared" ref="L6:L8" si="3">(J6-K6)/K6</f>
        <v>-4.7220366429940507E-2</v>
      </c>
    </row>
    <row r="7" spans="1:12">
      <c r="A7" s="4">
        <v>4</v>
      </c>
      <c r="B7" s="60" t="s">
        <v>5</v>
      </c>
      <c r="C7" s="54" t="s">
        <v>2</v>
      </c>
      <c r="D7" s="28">
        <v>108951.56</v>
      </c>
      <c r="E7" s="29"/>
      <c r="F7" s="28">
        <v>163467.51999999999</v>
      </c>
      <c r="H7" s="28">
        <f t="shared" si="0"/>
        <v>163467.51999999999</v>
      </c>
      <c r="I7" s="28">
        <f t="shared" si="1"/>
        <v>108951.56</v>
      </c>
      <c r="J7" s="29">
        <f t="shared" si="2"/>
        <v>136209.53999999998</v>
      </c>
      <c r="K7" s="72">
        <v>136760.61000000002</v>
      </c>
      <c r="L7" s="69">
        <f t="shared" si="3"/>
        <v>-4.0294497077779639E-3</v>
      </c>
    </row>
    <row r="8" spans="1:12" ht="15" thickBot="1">
      <c r="A8" s="8">
        <v>5</v>
      </c>
      <c r="B8" s="61" t="s">
        <v>6</v>
      </c>
      <c r="C8" s="55" t="s">
        <v>2</v>
      </c>
      <c r="D8" s="28">
        <v>668713</v>
      </c>
      <c r="E8" s="31"/>
      <c r="F8" s="30">
        <v>777581.27</v>
      </c>
      <c r="H8" s="30">
        <f>MAX(D8:F8)</f>
        <v>777581.27</v>
      </c>
      <c r="I8" s="30">
        <f>MIN(D8:F8)</f>
        <v>668713</v>
      </c>
      <c r="J8" s="31">
        <f>AVERAGE(D8:F8)</f>
        <v>723147.13500000001</v>
      </c>
      <c r="K8" s="73">
        <v>765871.81</v>
      </c>
      <c r="L8" s="69">
        <f t="shared" si="3"/>
        <v>-5.5785673845339785E-2</v>
      </c>
    </row>
    <row r="9" spans="1:12" ht="15" thickBot="1">
      <c r="A9" s="86" t="s">
        <v>109</v>
      </c>
      <c r="B9" s="87" t="s">
        <v>58</v>
      </c>
      <c r="C9" s="87"/>
      <c r="D9" s="87"/>
      <c r="E9" s="89"/>
      <c r="F9" s="89"/>
      <c r="G9" s="89"/>
      <c r="H9" s="89"/>
      <c r="I9" s="89"/>
      <c r="J9" s="89"/>
      <c r="K9" s="89"/>
      <c r="L9" s="88"/>
    </row>
    <row r="10" spans="1:12">
      <c r="A10" s="1">
        <v>6</v>
      </c>
      <c r="B10" s="62" t="s">
        <v>7</v>
      </c>
      <c r="C10" s="56" t="s">
        <v>14</v>
      </c>
      <c r="D10" s="26">
        <v>9326.16</v>
      </c>
      <c r="E10" s="27"/>
      <c r="F10" s="26">
        <v>9712.36</v>
      </c>
      <c r="H10" s="41">
        <f t="shared" si="0"/>
        <v>9712.36</v>
      </c>
      <c r="I10" s="41">
        <f t="shared" si="1"/>
        <v>9326.16</v>
      </c>
      <c r="J10" s="42">
        <f t="shared" si="2"/>
        <v>9519.26</v>
      </c>
      <c r="K10" s="71">
        <v>8906.3333333333339</v>
      </c>
      <c r="L10" s="68">
        <f>(J10-K10)/K10</f>
        <v>6.8819192335042426E-2</v>
      </c>
    </row>
    <row r="11" spans="1:12">
      <c r="A11" s="4">
        <v>7</v>
      </c>
      <c r="B11" s="60" t="s">
        <v>8</v>
      </c>
      <c r="C11" s="54" t="s">
        <v>15</v>
      </c>
      <c r="D11" s="28">
        <v>4122.88</v>
      </c>
      <c r="E11" s="29"/>
      <c r="F11" s="28">
        <v>4242.51</v>
      </c>
      <c r="H11" s="43">
        <f t="shared" si="0"/>
        <v>4242.51</v>
      </c>
      <c r="I11" s="43">
        <f t="shared" si="1"/>
        <v>4122.88</v>
      </c>
      <c r="J11" s="44">
        <f t="shared" si="2"/>
        <v>4182.6949999999997</v>
      </c>
      <c r="K11" s="72">
        <v>3964.41</v>
      </c>
      <c r="L11" s="68">
        <f>(J11-K11)/K11</f>
        <v>5.5061156641215178E-2</v>
      </c>
    </row>
    <row r="12" spans="1:12">
      <c r="A12" s="4">
        <v>8</v>
      </c>
      <c r="B12" s="60" t="s">
        <v>9</v>
      </c>
      <c r="C12" s="54" t="s">
        <v>75</v>
      </c>
      <c r="D12" s="28">
        <v>10630.68</v>
      </c>
      <c r="E12" s="29"/>
      <c r="F12" s="28">
        <v>5079.0600000000004</v>
      </c>
      <c r="H12" s="43">
        <f t="shared" si="0"/>
        <v>10630.68</v>
      </c>
      <c r="I12" s="43">
        <f t="shared" si="1"/>
        <v>5079.0600000000004</v>
      </c>
      <c r="J12" s="44">
        <f t="shared" si="2"/>
        <v>7854.8700000000008</v>
      </c>
      <c r="K12" s="72">
        <v>6955.8933333333334</v>
      </c>
      <c r="L12" s="68">
        <f t="shared" ref="L12:L25" si="4">(J12-K12)/K12</f>
        <v>0.12923957047453297</v>
      </c>
    </row>
    <row r="13" spans="1:12">
      <c r="A13" s="4">
        <v>9</v>
      </c>
      <c r="B13" s="60" t="s">
        <v>10</v>
      </c>
      <c r="C13" s="54" t="s">
        <v>76</v>
      </c>
      <c r="D13" s="28">
        <v>8461.19</v>
      </c>
      <c r="E13" s="29"/>
      <c r="F13" s="28">
        <v>9253.02</v>
      </c>
      <c r="H13" s="43">
        <f t="shared" si="0"/>
        <v>9253.02</v>
      </c>
      <c r="I13" s="43">
        <f t="shared" si="1"/>
        <v>8461.19</v>
      </c>
      <c r="J13" s="44">
        <f t="shared" si="2"/>
        <v>8857.1049999999996</v>
      </c>
      <c r="K13" s="72">
        <v>8642.873333333333</v>
      </c>
      <c r="L13" s="68">
        <f t="shared" si="4"/>
        <v>2.4787088553112343E-2</v>
      </c>
    </row>
    <row r="14" spans="1:12">
      <c r="A14" s="4">
        <v>10</v>
      </c>
      <c r="B14" s="63" t="s">
        <v>12</v>
      </c>
      <c r="C14" s="54" t="s">
        <v>77</v>
      </c>
      <c r="D14" s="28">
        <v>6105.66</v>
      </c>
      <c r="E14" s="29"/>
      <c r="F14" s="28">
        <v>7456.93</v>
      </c>
      <c r="H14" s="43">
        <f t="shared" si="0"/>
        <v>7456.93</v>
      </c>
      <c r="I14" s="43">
        <f t="shared" si="1"/>
        <v>6105.66</v>
      </c>
      <c r="J14" s="44">
        <f t="shared" si="2"/>
        <v>6781.2950000000001</v>
      </c>
      <c r="K14" s="72">
        <v>6705.1766666666663</v>
      </c>
      <c r="L14" s="68">
        <f t="shared" si="4"/>
        <v>1.1352174165930573E-2</v>
      </c>
    </row>
    <row r="15" spans="1:12" ht="15" thickBot="1">
      <c r="A15" s="8">
        <v>11</v>
      </c>
      <c r="B15" s="64" t="s">
        <v>11</v>
      </c>
      <c r="C15" s="55" t="s">
        <v>76</v>
      </c>
      <c r="D15" s="30">
        <v>7008.8</v>
      </c>
      <c r="E15" s="31"/>
      <c r="F15" s="30">
        <v>6496.71</v>
      </c>
      <c r="H15" s="45">
        <f t="shared" si="0"/>
        <v>7008.8</v>
      </c>
      <c r="I15" s="45">
        <f t="shared" si="1"/>
        <v>6496.71</v>
      </c>
      <c r="J15" s="46">
        <f t="shared" si="2"/>
        <v>6752.7550000000001</v>
      </c>
      <c r="K15" s="73">
        <v>7192.416666666667</v>
      </c>
      <c r="L15" s="70">
        <f t="shared" si="4"/>
        <v>-6.1128503400572388E-2</v>
      </c>
    </row>
    <row r="16" spans="1:12" ht="15" thickBot="1">
      <c r="A16" s="86" t="s">
        <v>72</v>
      </c>
      <c r="B16" s="87" t="s">
        <v>59</v>
      </c>
      <c r="C16" s="87"/>
      <c r="D16" s="87"/>
      <c r="E16" s="89"/>
      <c r="F16" s="89"/>
      <c r="G16" s="89"/>
      <c r="H16" s="89"/>
      <c r="I16" s="89"/>
      <c r="J16" s="89"/>
      <c r="K16" s="89"/>
      <c r="L16" s="88"/>
    </row>
    <row r="17" spans="1:12">
      <c r="A17" s="1">
        <v>12</v>
      </c>
      <c r="B17" s="62" t="s">
        <v>16</v>
      </c>
      <c r="C17" s="56" t="s">
        <v>78</v>
      </c>
      <c r="D17" s="26">
        <v>112036</v>
      </c>
      <c r="E17" s="27"/>
      <c r="F17" s="26">
        <v>223476.58</v>
      </c>
      <c r="H17" s="41">
        <f t="shared" si="0"/>
        <v>223476.58</v>
      </c>
      <c r="I17" s="41">
        <f t="shared" si="1"/>
        <v>112036</v>
      </c>
      <c r="J17" s="42">
        <f t="shared" si="2"/>
        <v>167756.28999999998</v>
      </c>
      <c r="K17" s="41">
        <v>161274.87333333332</v>
      </c>
      <c r="L17" s="68">
        <f t="shared" si="4"/>
        <v>4.0188632814923665E-2</v>
      </c>
    </row>
    <row r="18" spans="1:12" ht="15" thickBot="1">
      <c r="A18" s="8">
        <v>13</v>
      </c>
      <c r="B18" s="61" t="s">
        <v>17</v>
      </c>
      <c r="C18" s="55" t="s">
        <v>118</v>
      </c>
      <c r="D18" s="30">
        <v>66057</v>
      </c>
      <c r="E18" s="31">
        <v>51935</v>
      </c>
      <c r="F18" s="30">
        <v>53357.26</v>
      </c>
      <c r="H18" s="45">
        <f t="shared" si="0"/>
        <v>66057</v>
      </c>
      <c r="I18" s="45">
        <f t="shared" si="1"/>
        <v>51935</v>
      </c>
      <c r="J18" s="46">
        <f t="shared" si="2"/>
        <v>57116.420000000006</v>
      </c>
      <c r="K18" s="45">
        <v>47928.763333333336</v>
      </c>
      <c r="L18" s="70">
        <f t="shared" si="4"/>
        <v>0.19169400643135034</v>
      </c>
    </row>
    <row r="19" spans="1:12" ht="15" thickBot="1">
      <c r="A19" s="86" t="s">
        <v>110</v>
      </c>
      <c r="B19" s="87" t="s">
        <v>60</v>
      </c>
      <c r="C19" s="87"/>
      <c r="D19" s="87"/>
      <c r="E19" s="89"/>
      <c r="F19" s="89"/>
      <c r="G19" s="89"/>
      <c r="H19" s="89"/>
      <c r="I19" s="89"/>
      <c r="J19" s="89"/>
      <c r="K19" s="89"/>
      <c r="L19" s="88"/>
    </row>
    <row r="20" spans="1:12">
      <c r="A20" s="1">
        <v>14</v>
      </c>
      <c r="B20" s="62" t="s">
        <v>13</v>
      </c>
      <c r="C20" s="57" t="s">
        <v>119</v>
      </c>
      <c r="D20" s="26">
        <v>21106.28</v>
      </c>
      <c r="E20" s="27"/>
      <c r="F20" s="26">
        <v>16208.19</v>
      </c>
      <c r="H20" s="41">
        <f t="shared" si="0"/>
        <v>21106.28</v>
      </c>
      <c r="I20" s="41">
        <f t="shared" si="1"/>
        <v>16208.19</v>
      </c>
      <c r="J20" s="42">
        <f t="shared" si="2"/>
        <v>18657.235000000001</v>
      </c>
      <c r="K20" s="41">
        <v>19014.545000000002</v>
      </c>
      <c r="L20" s="68">
        <f t="shared" si="4"/>
        <v>-1.8791404159289704E-2</v>
      </c>
    </row>
    <row r="21" spans="1:12" ht="15" thickBot="1">
      <c r="A21" s="8">
        <v>15</v>
      </c>
      <c r="B21" s="61" t="s">
        <v>18</v>
      </c>
      <c r="C21" s="55" t="s">
        <v>119</v>
      </c>
      <c r="D21" s="30">
        <v>35386.54</v>
      </c>
      <c r="E21" s="31"/>
      <c r="F21" s="30">
        <v>46396.54</v>
      </c>
      <c r="H21" s="45">
        <f t="shared" si="0"/>
        <v>46396.54</v>
      </c>
      <c r="I21" s="45">
        <f t="shared" si="1"/>
        <v>35386.54</v>
      </c>
      <c r="J21" s="46">
        <f t="shared" si="2"/>
        <v>40891.54</v>
      </c>
      <c r="K21" s="45">
        <v>40323.934999999998</v>
      </c>
      <c r="L21" s="70">
        <f t="shared" si="4"/>
        <v>1.4076131210904968E-2</v>
      </c>
    </row>
    <row r="22" spans="1:12" ht="15" thickBot="1">
      <c r="A22" s="86" t="s">
        <v>111</v>
      </c>
      <c r="B22" s="87" t="s">
        <v>61</v>
      </c>
      <c r="C22" s="87"/>
      <c r="D22" s="87"/>
      <c r="E22" s="89"/>
      <c r="F22" s="89"/>
      <c r="G22" s="89"/>
      <c r="H22" s="89"/>
      <c r="I22" s="89"/>
      <c r="J22" s="89"/>
      <c r="K22" s="89"/>
      <c r="L22" s="88"/>
    </row>
    <row r="23" spans="1:12">
      <c r="A23" s="1">
        <v>16</v>
      </c>
      <c r="B23" s="62" t="s">
        <v>19</v>
      </c>
      <c r="C23" s="56" t="s">
        <v>2</v>
      </c>
      <c r="D23" s="26">
        <v>235435</v>
      </c>
      <c r="E23" s="27"/>
      <c r="F23" s="26"/>
      <c r="H23" s="41">
        <f t="shared" si="0"/>
        <v>235435</v>
      </c>
      <c r="I23" s="41">
        <f t="shared" si="1"/>
        <v>235435</v>
      </c>
      <c r="J23" s="42">
        <f t="shared" si="2"/>
        <v>235435</v>
      </c>
      <c r="K23" s="41">
        <v>263434.44</v>
      </c>
      <c r="L23" s="68">
        <f t="shared" si="4"/>
        <v>-0.10628617883067985</v>
      </c>
    </row>
    <row r="24" spans="1:12">
      <c r="A24" s="4">
        <v>17</v>
      </c>
      <c r="B24" s="63" t="s">
        <v>20</v>
      </c>
      <c r="C24" s="54" t="s">
        <v>2</v>
      </c>
      <c r="D24" s="28">
        <v>156554</v>
      </c>
      <c r="E24" s="29"/>
      <c r="F24" s="28">
        <v>56173.04</v>
      </c>
      <c r="H24" s="43">
        <f t="shared" si="0"/>
        <v>156554</v>
      </c>
      <c r="I24" s="43">
        <f t="shared" si="1"/>
        <v>56173.04</v>
      </c>
      <c r="J24" s="44">
        <f t="shared" si="2"/>
        <v>106363.52</v>
      </c>
      <c r="K24" s="43">
        <v>104438.45</v>
      </c>
      <c r="L24" s="68">
        <f t="shared" si="4"/>
        <v>1.8432579188986498E-2</v>
      </c>
    </row>
    <row r="25" spans="1:12" ht="15" thickBot="1">
      <c r="A25" s="8">
        <v>18</v>
      </c>
      <c r="B25" s="61" t="s">
        <v>21</v>
      </c>
      <c r="C25" s="55" t="s">
        <v>2</v>
      </c>
      <c r="D25" s="30">
        <v>164381</v>
      </c>
      <c r="E25" s="31"/>
      <c r="F25" s="30">
        <v>172821.92</v>
      </c>
      <c r="H25" s="45">
        <f t="shared" si="0"/>
        <v>172821.92</v>
      </c>
      <c r="I25" s="45">
        <f t="shared" si="1"/>
        <v>164381</v>
      </c>
      <c r="J25" s="46">
        <f t="shared" si="2"/>
        <v>168601.46000000002</v>
      </c>
      <c r="K25" s="45">
        <v>172821.92</v>
      </c>
      <c r="L25" s="70">
        <f t="shared" si="4"/>
        <v>-2.4420860501954796E-2</v>
      </c>
    </row>
    <row r="26" spans="1:12" ht="15" thickBot="1">
      <c r="A26" s="86" t="s">
        <v>82</v>
      </c>
      <c r="B26" s="87" t="s">
        <v>62</v>
      </c>
      <c r="C26" s="87"/>
      <c r="D26" s="87"/>
      <c r="E26" s="89"/>
      <c r="F26" s="89"/>
      <c r="G26" s="89"/>
      <c r="H26" s="89"/>
      <c r="I26" s="89"/>
      <c r="J26" s="89"/>
      <c r="K26" s="89"/>
      <c r="L26" s="88"/>
    </row>
    <row r="27" spans="1:12">
      <c r="A27" s="1">
        <v>20</v>
      </c>
      <c r="B27" s="62" t="s">
        <v>22</v>
      </c>
      <c r="C27" s="56" t="s">
        <v>2</v>
      </c>
      <c r="D27" s="26">
        <v>14589.69</v>
      </c>
      <c r="E27" s="27"/>
      <c r="F27" s="26">
        <v>14974.96</v>
      </c>
      <c r="H27" s="41">
        <f t="shared" si="0"/>
        <v>14974.96</v>
      </c>
      <c r="I27" s="41">
        <f t="shared" si="1"/>
        <v>14589.69</v>
      </c>
      <c r="J27" s="42">
        <f t="shared" si="2"/>
        <v>14782.325000000001</v>
      </c>
      <c r="K27" s="41">
        <v>15676.835000000001</v>
      </c>
      <c r="L27" s="68">
        <f>(J27-K27)/K27</f>
        <v>-5.7059349033143497E-2</v>
      </c>
    </row>
    <row r="28" spans="1:12">
      <c r="A28" s="4">
        <v>21</v>
      </c>
      <c r="B28" s="60" t="s">
        <v>24</v>
      </c>
      <c r="C28" s="54" t="s">
        <v>2</v>
      </c>
      <c r="D28" s="28">
        <v>3548.36</v>
      </c>
      <c r="E28" s="29"/>
      <c r="F28" s="28">
        <v>5151.24</v>
      </c>
      <c r="H28" s="43">
        <f t="shared" si="0"/>
        <v>5151.24</v>
      </c>
      <c r="I28" s="43">
        <f t="shared" si="1"/>
        <v>3548.36</v>
      </c>
      <c r="J28" s="44">
        <f t="shared" si="2"/>
        <v>4349.8</v>
      </c>
      <c r="K28" s="43">
        <v>4650.13</v>
      </c>
      <c r="L28" s="68">
        <f>(J28-K28)/K28</f>
        <v>-6.4585291163902922E-2</v>
      </c>
    </row>
    <row r="29" spans="1:12">
      <c r="A29" s="4">
        <v>22</v>
      </c>
      <c r="B29" s="60" t="s">
        <v>23</v>
      </c>
      <c r="C29" s="54" t="s">
        <v>2</v>
      </c>
      <c r="D29" s="28">
        <v>3098.33</v>
      </c>
      <c r="E29" s="29"/>
      <c r="F29" s="28">
        <v>4443.12</v>
      </c>
      <c r="H29" s="43">
        <f t="shared" si="0"/>
        <v>4443.12</v>
      </c>
      <c r="I29" s="43">
        <f t="shared" si="1"/>
        <v>3098.33</v>
      </c>
      <c r="J29" s="44">
        <f t="shared" si="2"/>
        <v>3770.7249999999999</v>
      </c>
      <c r="K29" s="43">
        <v>4028.26</v>
      </c>
      <c r="L29" s="68">
        <f t="shared" ref="L29:L38" si="5">(J29-K29)/K29</f>
        <v>-6.393206992597307E-2</v>
      </c>
    </row>
    <row r="30" spans="1:12">
      <c r="A30" s="4">
        <v>23</v>
      </c>
      <c r="B30" s="60" t="s">
        <v>25</v>
      </c>
      <c r="C30" s="54" t="s">
        <v>83</v>
      </c>
      <c r="D30" s="28">
        <v>25801</v>
      </c>
      <c r="E30" s="29"/>
      <c r="F30" s="28">
        <v>25294.52</v>
      </c>
      <c r="H30" s="43">
        <f t="shared" si="0"/>
        <v>25801</v>
      </c>
      <c r="I30" s="43">
        <f t="shared" si="1"/>
        <v>25294.52</v>
      </c>
      <c r="J30" s="44">
        <f t="shared" si="2"/>
        <v>25547.760000000002</v>
      </c>
      <c r="K30" s="43">
        <v>28454.724999999999</v>
      </c>
      <c r="L30" s="68">
        <f t="shared" si="5"/>
        <v>-0.10216106463864953</v>
      </c>
    </row>
    <row r="31" spans="1:12" ht="15" thickBot="1">
      <c r="A31" s="8">
        <v>24</v>
      </c>
      <c r="B31" s="61" t="s">
        <v>25</v>
      </c>
      <c r="C31" s="55" t="s">
        <v>83</v>
      </c>
      <c r="D31" s="30">
        <v>22082.5</v>
      </c>
      <c r="E31" s="31"/>
      <c r="F31" s="30">
        <v>11810.2</v>
      </c>
      <c r="H31" s="45">
        <f t="shared" si="0"/>
        <v>22082.5</v>
      </c>
      <c r="I31" s="45">
        <f t="shared" si="1"/>
        <v>11810.2</v>
      </c>
      <c r="J31" s="46">
        <f t="shared" si="2"/>
        <v>16946.349999999999</v>
      </c>
      <c r="K31" s="45">
        <v>18187.665000000001</v>
      </c>
      <c r="L31" s="70">
        <f t="shared" si="5"/>
        <v>-6.8250377384892577E-2</v>
      </c>
    </row>
    <row r="32" spans="1:12" ht="15" thickBot="1">
      <c r="A32" s="86" t="s">
        <v>63</v>
      </c>
      <c r="B32" s="87"/>
      <c r="C32" s="87"/>
      <c r="D32" s="87"/>
      <c r="E32" s="89"/>
      <c r="F32" s="89"/>
      <c r="G32" s="89"/>
      <c r="H32" s="89"/>
      <c r="I32" s="89"/>
      <c r="J32" s="89"/>
      <c r="K32" s="89"/>
      <c r="L32" s="88"/>
    </row>
    <row r="33" spans="1:12">
      <c r="A33" s="1">
        <v>25</v>
      </c>
      <c r="B33" s="62" t="s">
        <v>26</v>
      </c>
      <c r="C33" s="56" t="s">
        <v>2</v>
      </c>
      <c r="D33" s="26">
        <v>66533.600000000006</v>
      </c>
      <c r="E33" s="27"/>
      <c r="F33" s="26">
        <v>85663.06</v>
      </c>
      <c r="H33" s="41">
        <f t="shared" si="0"/>
        <v>85663.06</v>
      </c>
      <c r="I33" s="41">
        <f t="shared" si="1"/>
        <v>66533.600000000006</v>
      </c>
      <c r="J33" s="42">
        <f t="shared" si="2"/>
        <v>76098.33</v>
      </c>
      <c r="K33" s="41">
        <v>81053.97</v>
      </c>
      <c r="L33" s="68">
        <f t="shared" si="5"/>
        <v>-6.1140003382931143E-2</v>
      </c>
    </row>
    <row r="34" spans="1:12">
      <c r="A34" s="4">
        <v>26</v>
      </c>
      <c r="B34" s="63" t="s">
        <v>27</v>
      </c>
      <c r="C34" s="54" t="s">
        <v>2</v>
      </c>
      <c r="D34" s="28">
        <v>85293.66</v>
      </c>
      <c r="E34" s="29"/>
      <c r="F34" s="28">
        <v>81313.899999999994</v>
      </c>
      <c r="H34" s="43">
        <f t="shared" si="0"/>
        <v>85293.66</v>
      </c>
      <c r="I34" s="43">
        <f t="shared" si="1"/>
        <v>81313.899999999994</v>
      </c>
      <c r="J34" s="44">
        <f t="shared" si="2"/>
        <v>83303.78</v>
      </c>
      <c r="K34" s="43">
        <v>86985.005000000005</v>
      </c>
      <c r="L34" s="68">
        <f t="shared" si="5"/>
        <v>-4.2320225192836465E-2</v>
      </c>
    </row>
    <row r="35" spans="1:12" ht="15" thickBot="1">
      <c r="A35" s="8">
        <v>27</v>
      </c>
      <c r="B35" s="61" t="s">
        <v>84</v>
      </c>
      <c r="C35" s="55" t="s">
        <v>2</v>
      </c>
      <c r="D35" s="30">
        <v>2086</v>
      </c>
      <c r="E35" s="31"/>
      <c r="F35" s="30"/>
      <c r="H35" s="43">
        <f t="shared" si="0"/>
        <v>2086</v>
      </c>
      <c r="I35" s="43">
        <f t="shared" si="1"/>
        <v>2086</v>
      </c>
      <c r="J35" s="44">
        <f t="shared" si="2"/>
        <v>2086</v>
      </c>
      <c r="K35" s="47"/>
      <c r="L35" s="75" t="s">
        <v>123</v>
      </c>
    </row>
    <row r="36" spans="1:12" ht="15" thickBot="1">
      <c r="A36" s="86" t="s">
        <v>86</v>
      </c>
      <c r="B36" s="87"/>
      <c r="C36" s="87"/>
      <c r="D36" s="87"/>
      <c r="E36" s="89"/>
      <c r="F36" s="89"/>
      <c r="G36" s="89"/>
      <c r="H36" s="89"/>
      <c r="I36" s="89"/>
      <c r="J36" s="89"/>
      <c r="K36" s="89"/>
      <c r="L36" s="88"/>
    </row>
    <row r="37" spans="1:12">
      <c r="A37" s="1">
        <v>28</v>
      </c>
      <c r="B37" s="62" t="s">
        <v>28</v>
      </c>
      <c r="C37" s="57" t="s">
        <v>119</v>
      </c>
      <c r="D37" s="26">
        <v>115052</v>
      </c>
      <c r="E37" s="27"/>
      <c r="F37" s="26"/>
      <c r="H37" s="41">
        <f t="shared" si="0"/>
        <v>115052</v>
      </c>
      <c r="I37" s="41">
        <f t="shared" si="1"/>
        <v>115052</v>
      </c>
      <c r="J37" s="42">
        <f t="shared" si="2"/>
        <v>115052</v>
      </c>
      <c r="K37" s="41">
        <v>114842.67666666668</v>
      </c>
      <c r="L37" s="68">
        <f t="shared" si="5"/>
        <v>1.8226964000576599E-3</v>
      </c>
    </row>
    <row r="38" spans="1:12" ht="15" thickBot="1">
      <c r="A38" s="8">
        <v>29</v>
      </c>
      <c r="B38" s="61" t="s">
        <v>29</v>
      </c>
      <c r="C38" s="55" t="s">
        <v>2</v>
      </c>
      <c r="D38" s="30">
        <v>12413.8</v>
      </c>
      <c r="E38" s="31"/>
      <c r="F38" s="30"/>
      <c r="H38" s="45">
        <f t="shared" si="0"/>
        <v>12413.8</v>
      </c>
      <c r="I38" s="45">
        <f t="shared" si="1"/>
        <v>12413.8</v>
      </c>
      <c r="J38" s="46">
        <f t="shared" si="2"/>
        <v>12413.8</v>
      </c>
      <c r="K38" s="45">
        <v>15341.485000000001</v>
      </c>
      <c r="L38" s="70">
        <f t="shared" si="5"/>
        <v>-0.19083452481946833</v>
      </c>
    </row>
    <row r="39" spans="1:12" ht="15" thickBot="1">
      <c r="A39" s="86" t="s">
        <v>87</v>
      </c>
      <c r="B39" s="87"/>
      <c r="C39" s="87"/>
      <c r="D39" s="87"/>
      <c r="E39" s="89"/>
      <c r="F39" s="89"/>
      <c r="G39" s="89"/>
      <c r="H39" s="89"/>
      <c r="I39" s="89"/>
      <c r="J39" s="89"/>
      <c r="K39" s="89"/>
      <c r="L39" s="88"/>
    </row>
    <row r="40" spans="1:12">
      <c r="A40" s="1">
        <v>30</v>
      </c>
      <c r="B40" s="62" t="s">
        <v>30</v>
      </c>
      <c r="C40" s="56" t="s">
        <v>2</v>
      </c>
      <c r="D40" s="26">
        <v>1798.89</v>
      </c>
      <c r="E40" s="27"/>
      <c r="F40" s="26"/>
      <c r="H40" s="41">
        <f t="shared" si="0"/>
        <v>1798.89</v>
      </c>
      <c r="I40" s="41">
        <f t="shared" si="1"/>
        <v>1798.89</v>
      </c>
      <c r="J40" s="42">
        <f t="shared" si="2"/>
        <v>1798.89</v>
      </c>
      <c r="K40" s="71">
        <v>1784.1866666666667</v>
      </c>
      <c r="L40" s="68">
        <f>(J40-K40)/K40</f>
        <v>8.2409164960318294E-3</v>
      </c>
    </row>
    <row r="41" spans="1:12">
      <c r="A41" s="4">
        <v>31</v>
      </c>
      <c r="B41" s="60" t="s">
        <v>31</v>
      </c>
      <c r="C41" s="54" t="s">
        <v>2</v>
      </c>
      <c r="D41" s="28">
        <v>460.28</v>
      </c>
      <c r="E41" s="29"/>
      <c r="F41" s="28">
        <v>394.49</v>
      </c>
      <c r="H41" s="43">
        <f t="shared" si="0"/>
        <v>460.28</v>
      </c>
      <c r="I41" s="43">
        <f t="shared" si="1"/>
        <v>394.49</v>
      </c>
      <c r="J41" s="44">
        <f t="shared" si="2"/>
        <v>427.38499999999999</v>
      </c>
      <c r="K41" s="72">
        <v>435.51</v>
      </c>
      <c r="L41" s="68">
        <f>(J41-K41)/K41</f>
        <v>-1.86562880301256E-2</v>
      </c>
    </row>
    <row r="42" spans="1:12">
      <c r="A42" s="4">
        <v>32</v>
      </c>
      <c r="B42" s="60" t="s">
        <v>32</v>
      </c>
      <c r="C42" s="54" t="s">
        <v>2</v>
      </c>
      <c r="D42" s="28">
        <v>1584.98</v>
      </c>
      <c r="E42" s="29"/>
      <c r="F42" s="28">
        <v>855.71</v>
      </c>
      <c r="H42" s="43">
        <f t="shared" si="0"/>
        <v>1584.98</v>
      </c>
      <c r="I42" s="43">
        <f t="shared" si="1"/>
        <v>855.71</v>
      </c>
      <c r="J42" s="44">
        <f t="shared" si="2"/>
        <v>1220.345</v>
      </c>
      <c r="K42" s="72">
        <v>1307.42</v>
      </c>
      <c r="L42" s="68">
        <f t="shared" ref="L42:L44" si="6">(J42-K42)/K42</f>
        <v>-6.660063330834777E-2</v>
      </c>
    </row>
    <row r="43" spans="1:12">
      <c r="A43" s="4">
        <v>33</v>
      </c>
      <c r="B43" s="60" t="s">
        <v>33</v>
      </c>
      <c r="C43" s="54" t="s">
        <v>2</v>
      </c>
      <c r="D43" s="28">
        <v>3332.82</v>
      </c>
      <c r="E43" s="29"/>
      <c r="F43" s="28">
        <v>4473.9799999999996</v>
      </c>
      <c r="H43" s="43">
        <f t="shared" si="0"/>
        <v>4473.9799999999996</v>
      </c>
      <c r="I43" s="43">
        <f t="shared" si="1"/>
        <v>3332.82</v>
      </c>
      <c r="J43" s="44">
        <f t="shared" si="2"/>
        <v>3903.3999999999996</v>
      </c>
      <c r="K43" s="72">
        <v>4066.9350000000004</v>
      </c>
      <c r="L43" s="68">
        <f t="shared" si="6"/>
        <v>-4.0210871331850827E-2</v>
      </c>
    </row>
    <row r="44" spans="1:12">
      <c r="A44" s="4">
        <v>34</v>
      </c>
      <c r="B44" s="60" t="s">
        <v>34</v>
      </c>
      <c r="C44" s="54" t="s">
        <v>88</v>
      </c>
      <c r="D44" s="28">
        <v>98312.5</v>
      </c>
      <c r="E44" s="29"/>
      <c r="F44" s="28">
        <v>86380.01</v>
      </c>
      <c r="H44" s="43">
        <f t="shared" si="0"/>
        <v>98312.5</v>
      </c>
      <c r="I44" s="43">
        <f t="shared" si="1"/>
        <v>86380.01</v>
      </c>
      <c r="J44" s="44">
        <f t="shared" si="2"/>
        <v>92346.255000000005</v>
      </c>
      <c r="K44" s="72">
        <v>94168.5</v>
      </c>
      <c r="L44" s="68">
        <f t="shared" si="6"/>
        <v>-1.9350897593144154E-2</v>
      </c>
    </row>
    <row r="45" spans="1:12" s="35" customFormat="1" ht="16.2" thickBot="1">
      <c r="A45" s="4">
        <v>35</v>
      </c>
      <c r="B45" s="65" t="s">
        <v>116</v>
      </c>
      <c r="C45" s="58" t="s">
        <v>88</v>
      </c>
      <c r="D45" s="36"/>
      <c r="E45" s="34"/>
      <c r="F45" s="33"/>
      <c r="H45" s="48" t="s">
        <v>117</v>
      </c>
      <c r="I45" s="48" t="s">
        <v>117</v>
      </c>
      <c r="J45" s="49" t="s">
        <v>117</v>
      </c>
      <c r="K45" s="74" t="s">
        <v>117</v>
      </c>
      <c r="L45" s="70"/>
    </row>
    <row r="46" spans="1:12" ht="15" hidden="1" thickBot="1">
      <c r="A46" s="76" t="s">
        <v>64</v>
      </c>
      <c r="B46" s="77"/>
      <c r="C46" s="77"/>
      <c r="D46" s="77"/>
      <c r="E46" s="78"/>
      <c r="H46" s="32"/>
      <c r="I46" s="32"/>
      <c r="J46" s="40"/>
    </row>
    <row r="47" spans="1:12" ht="15" hidden="1" thickBot="1">
      <c r="A47" s="1">
        <v>36</v>
      </c>
      <c r="B47" s="2" t="s">
        <v>36</v>
      </c>
      <c r="C47" s="22" t="s">
        <v>89</v>
      </c>
      <c r="D47" s="26"/>
      <c r="E47" s="27"/>
      <c r="F47" s="15"/>
      <c r="H47" s="32">
        <f t="shared" si="0"/>
        <v>0</v>
      </c>
      <c r="I47" s="32">
        <f t="shared" si="1"/>
        <v>0</v>
      </c>
      <c r="J47" s="40" t="e">
        <f t="shared" si="2"/>
        <v>#DIV/0!</v>
      </c>
    </row>
    <row r="48" spans="1:12" ht="15" hidden="1" thickBot="1">
      <c r="A48" s="4">
        <v>37</v>
      </c>
      <c r="B48" s="11" t="s">
        <v>37</v>
      </c>
      <c r="C48" s="25" t="s">
        <v>89</v>
      </c>
      <c r="D48" s="28"/>
      <c r="E48" s="29"/>
      <c r="F48" s="6"/>
      <c r="H48" s="32">
        <f t="shared" si="0"/>
        <v>0</v>
      </c>
      <c r="I48" s="32">
        <f t="shared" si="1"/>
        <v>0</v>
      </c>
      <c r="J48" s="40" t="e">
        <f t="shared" si="2"/>
        <v>#DIV/0!</v>
      </c>
    </row>
    <row r="49" spans="1:12" ht="15" hidden="1" thickBot="1">
      <c r="A49" s="8">
        <v>38</v>
      </c>
      <c r="B49" s="9" t="s">
        <v>38</v>
      </c>
      <c r="C49" s="24" t="s">
        <v>89</v>
      </c>
      <c r="D49" s="30"/>
      <c r="E49" s="31"/>
      <c r="F49" s="17"/>
      <c r="H49" s="32">
        <f t="shared" si="0"/>
        <v>0</v>
      </c>
      <c r="I49" s="32">
        <f t="shared" si="1"/>
        <v>0</v>
      </c>
      <c r="J49" s="40" t="e">
        <f t="shared" si="2"/>
        <v>#DIV/0!</v>
      </c>
    </row>
    <row r="50" spans="1:12" ht="15" thickBot="1">
      <c r="A50" s="86" t="s">
        <v>65</v>
      </c>
      <c r="B50" s="87"/>
      <c r="C50" s="87"/>
      <c r="D50" s="87"/>
      <c r="E50" s="89"/>
      <c r="F50" s="89"/>
      <c r="G50" s="89"/>
      <c r="H50" s="89"/>
      <c r="I50" s="89"/>
      <c r="J50" s="89"/>
      <c r="K50" s="89"/>
      <c r="L50" s="88"/>
    </row>
    <row r="51" spans="1:12">
      <c r="A51" s="1">
        <v>36</v>
      </c>
      <c r="B51" s="62" t="s">
        <v>39</v>
      </c>
      <c r="C51" s="56" t="s">
        <v>90</v>
      </c>
      <c r="D51" s="26">
        <v>12300.65</v>
      </c>
      <c r="E51" s="27"/>
      <c r="F51" s="26"/>
      <c r="H51" s="41">
        <f t="shared" si="0"/>
        <v>12300.65</v>
      </c>
      <c r="I51" s="41">
        <f t="shared" si="1"/>
        <v>12300.65</v>
      </c>
      <c r="J51" s="42">
        <f t="shared" si="2"/>
        <v>12300.65</v>
      </c>
      <c r="K51" s="71">
        <v>11792.014999999999</v>
      </c>
      <c r="L51" s="68">
        <f>(J51-K51)/K51</f>
        <v>4.3133849473563274E-2</v>
      </c>
    </row>
    <row r="52" spans="1:12">
      <c r="A52" s="4">
        <v>37</v>
      </c>
      <c r="B52" s="60" t="s">
        <v>41</v>
      </c>
      <c r="C52" s="54" t="s">
        <v>90</v>
      </c>
      <c r="D52" s="28">
        <v>8621.89</v>
      </c>
      <c r="E52" s="29"/>
      <c r="F52" s="28">
        <v>12338.61</v>
      </c>
      <c r="H52" s="43">
        <f t="shared" si="0"/>
        <v>12338.61</v>
      </c>
      <c r="I52" s="43">
        <f t="shared" si="1"/>
        <v>8621.89</v>
      </c>
      <c r="J52" s="44">
        <f t="shared" si="2"/>
        <v>10480.25</v>
      </c>
      <c r="K52" s="72">
        <v>11817.036666666667</v>
      </c>
      <c r="L52" s="68">
        <f>(J52-K52)/K52</f>
        <v>-0.1131236793431856</v>
      </c>
    </row>
    <row r="53" spans="1:12">
      <c r="A53" s="4">
        <v>38</v>
      </c>
      <c r="B53" s="60" t="s">
        <v>40</v>
      </c>
      <c r="C53" s="54" t="s">
        <v>90</v>
      </c>
      <c r="D53" s="28">
        <v>9465.89</v>
      </c>
      <c r="E53" s="29"/>
      <c r="F53" s="28"/>
      <c r="H53" s="43">
        <f t="shared" si="0"/>
        <v>9465.89</v>
      </c>
      <c r="I53" s="43">
        <f t="shared" si="1"/>
        <v>9465.89</v>
      </c>
      <c r="J53" s="44">
        <f t="shared" si="2"/>
        <v>9465.89</v>
      </c>
      <c r="K53" s="72">
        <v>10736.62</v>
      </c>
      <c r="L53" s="68">
        <f t="shared" ref="L53:L56" si="7">(J53-K53)/K53</f>
        <v>-0.11835475224046313</v>
      </c>
    </row>
    <row r="54" spans="1:12">
      <c r="A54" s="4">
        <v>39</v>
      </c>
      <c r="B54" s="60" t="s">
        <v>91</v>
      </c>
      <c r="C54" s="54" t="s">
        <v>92</v>
      </c>
      <c r="D54" s="28">
        <v>21622.94</v>
      </c>
      <c r="E54" s="29">
        <v>19082.96</v>
      </c>
      <c r="F54" s="28"/>
      <c r="H54" s="43">
        <f t="shared" si="0"/>
        <v>21622.94</v>
      </c>
      <c r="I54" s="43">
        <f t="shared" si="1"/>
        <v>19082.96</v>
      </c>
      <c r="J54" s="44">
        <f t="shared" si="2"/>
        <v>20352.949999999997</v>
      </c>
      <c r="K54" s="72">
        <v>20596.77</v>
      </c>
      <c r="L54" s="68">
        <f t="shared" si="7"/>
        <v>-1.1837778447785908E-2</v>
      </c>
    </row>
    <row r="55" spans="1:12">
      <c r="A55" s="4">
        <v>40</v>
      </c>
      <c r="B55" s="60" t="s">
        <v>93</v>
      </c>
      <c r="C55" s="54" t="s">
        <v>92</v>
      </c>
      <c r="D55" s="28">
        <v>156672.53</v>
      </c>
      <c r="E55" s="29">
        <v>86795.18</v>
      </c>
      <c r="F55" s="28"/>
      <c r="H55" s="43">
        <f t="shared" si="0"/>
        <v>156672.53</v>
      </c>
      <c r="I55" s="43">
        <f t="shared" si="1"/>
        <v>86795.18</v>
      </c>
      <c r="J55" s="44">
        <f t="shared" si="2"/>
        <v>121733.855</v>
      </c>
      <c r="K55" s="72">
        <v>80341.436666666661</v>
      </c>
      <c r="L55" s="68">
        <f t="shared" si="7"/>
        <v>0.5152063499320878</v>
      </c>
    </row>
    <row r="56" spans="1:12" ht="15" thickBot="1">
      <c r="A56" s="8">
        <v>41</v>
      </c>
      <c r="B56" s="61" t="s">
        <v>94</v>
      </c>
      <c r="C56" s="55" t="s">
        <v>92</v>
      </c>
      <c r="D56" s="30">
        <v>118933.75</v>
      </c>
      <c r="E56" s="31">
        <v>78452.75</v>
      </c>
      <c r="F56" s="30">
        <v>102464.73</v>
      </c>
      <c r="H56" s="45">
        <f t="shared" si="0"/>
        <v>118933.75</v>
      </c>
      <c r="I56" s="45">
        <f t="shared" si="1"/>
        <v>78452.75</v>
      </c>
      <c r="J56" s="46">
        <f t="shared" si="2"/>
        <v>99950.409999999989</v>
      </c>
      <c r="K56" s="73">
        <v>94527.396666666667</v>
      </c>
      <c r="L56" s="70">
        <f t="shared" si="7"/>
        <v>5.736975231060866E-2</v>
      </c>
    </row>
    <row r="57" spans="1:12" ht="15" thickBot="1">
      <c r="A57" s="86" t="s">
        <v>66</v>
      </c>
      <c r="B57" s="87"/>
      <c r="C57" s="87"/>
      <c r="D57" s="87"/>
      <c r="E57" s="89"/>
      <c r="F57" s="89"/>
      <c r="G57" s="89"/>
      <c r="H57" s="89"/>
      <c r="I57" s="89"/>
      <c r="J57" s="89"/>
      <c r="K57" s="89"/>
      <c r="L57" s="88"/>
    </row>
    <row r="58" spans="1:12">
      <c r="A58" s="1">
        <v>42</v>
      </c>
      <c r="B58" s="62" t="s">
        <v>42</v>
      </c>
      <c r="C58" s="56" t="s">
        <v>120</v>
      </c>
      <c r="D58" s="26">
        <v>10517.74</v>
      </c>
      <c r="E58" s="27"/>
      <c r="F58" s="26">
        <v>4994.46</v>
      </c>
      <c r="H58" s="41">
        <f t="shared" si="0"/>
        <v>10517.74</v>
      </c>
      <c r="I58" s="41">
        <f t="shared" si="1"/>
        <v>4994.46</v>
      </c>
      <c r="J58" s="42">
        <f t="shared" si="2"/>
        <v>7756.1</v>
      </c>
      <c r="K58" s="41">
        <v>6193.4466666666667</v>
      </c>
      <c r="L58" s="68">
        <f t="shared" ref="L58:L59" si="8">(J58-K58)/K58</f>
        <v>0.25230754657880322</v>
      </c>
    </row>
    <row r="59" spans="1:12" ht="15" thickBot="1">
      <c r="A59" s="8">
        <v>43</v>
      </c>
      <c r="B59" s="61" t="s">
        <v>43</v>
      </c>
      <c r="C59" s="55" t="s">
        <v>120</v>
      </c>
      <c r="D59" s="30">
        <v>22626</v>
      </c>
      <c r="E59" s="31"/>
      <c r="F59" s="30">
        <v>7429.51</v>
      </c>
      <c r="H59" s="43">
        <f t="shared" si="0"/>
        <v>22626</v>
      </c>
      <c r="I59" s="43">
        <f t="shared" si="1"/>
        <v>7429.51</v>
      </c>
      <c r="J59" s="44">
        <f t="shared" si="2"/>
        <v>15027.755000000001</v>
      </c>
      <c r="K59" s="45">
        <v>15065.724999999999</v>
      </c>
      <c r="L59" s="70">
        <f t="shared" si="8"/>
        <v>-2.5202902615040117E-3</v>
      </c>
    </row>
    <row r="60" spans="1:12" ht="15" thickBot="1">
      <c r="A60" s="86" t="s">
        <v>67</v>
      </c>
      <c r="B60" s="87"/>
      <c r="C60" s="87"/>
      <c r="D60" s="87"/>
      <c r="E60" s="89"/>
      <c r="F60" s="89"/>
      <c r="G60" s="89"/>
      <c r="H60" s="89"/>
      <c r="I60" s="89"/>
      <c r="J60" s="89"/>
      <c r="K60" s="89"/>
      <c r="L60" s="88"/>
    </row>
    <row r="61" spans="1:12">
      <c r="A61" s="1">
        <v>44</v>
      </c>
      <c r="B61" s="62" t="s">
        <v>44</v>
      </c>
      <c r="C61" s="56" t="s">
        <v>2</v>
      </c>
      <c r="D61" s="26">
        <v>439409.08</v>
      </c>
      <c r="E61" s="27">
        <v>190859.93</v>
      </c>
      <c r="F61" s="26"/>
      <c r="H61" s="43">
        <f t="shared" si="0"/>
        <v>439409.08</v>
      </c>
      <c r="I61" s="43">
        <f t="shared" si="1"/>
        <v>190859.93</v>
      </c>
      <c r="J61" s="44">
        <f t="shared" si="2"/>
        <v>315134.505</v>
      </c>
      <c r="K61" s="71">
        <v>312618.68</v>
      </c>
      <c r="L61" s="68">
        <f>(J61-K61)/K61</f>
        <v>8.0475837208448704E-3</v>
      </c>
    </row>
    <row r="62" spans="1:12">
      <c r="A62" s="4">
        <v>45</v>
      </c>
      <c r="B62" s="60" t="s">
        <v>45</v>
      </c>
      <c r="C62" s="54" t="s">
        <v>2</v>
      </c>
      <c r="D62" s="28">
        <v>273355.58</v>
      </c>
      <c r="E62" s="29">
        <v>56927.69</v>
      </c>
      <c r="F62" s="28">
        <v>66178.350000000006</v>
      </c>
      <c r="H62" s="43">
        <f t="shared" si="0"/>
        <v>273355.58</v>
      </c>
      <c r="I62" s="43">
        <f t="shared" si="1"/>
        <v>56927.69</v>
      </c>
      <c r="J62" s="44">
        <f t="shared" si="2"/>
        <v>132153.87333333332</v>
      </c>
      <c r="K62" s="72">
        <v>143169.70666666667</v>
      </c>
      <c r="L62" s="68">
        <f>(J62-K62)/K62</f>
        <v>-7.6942487274775512E-2</v>
      </c>
    </row>
    <row r="63" spans="1:12">
      <c r="A63" s="4">
        <v>46</v>
      </c>
      <c r="B63" s="60" t="s">
        <v>46</v>
      </c>
      <c r="C63" s="54" t="s">
        <v>2</v>
      </c>
      <c r="D63" s="28">
        <v>368715.18</v>
      </c>
      <c r="E63" s="29">
        <v>131975.69</v>
      </c>
      <c r="F63" s="28">
        <v>86867.35</v>
      </c>
      <c r="H63" s="43">
        <f t="shared" si="0"/>
        <v>368715.18</v>
      </c>
      <c r="I63" s="43">
        <f t="shared" si="1"/>
        <v>86867.35</v>
      </c>
      <c r="J63" s="44">
        <f t="shared" si="2"/>
        <v>195852.74</v>
      </c>
      <c r="K63" s="72">
        <v>194639.30999999997</v>
      </c>
      <c r="L63" s="68">
        <f t="shared" ref="L63:L66" si="9">(J63-K63)/K63</f>
        <v>6.2342493918624269E-3</v>
      </c>
    </row>
    <row r="64" spans="1:12">
      <c r="A64" s="4">
        <v>47</v>
      </c>
      <c r="B64" s="60" t="s">
        <v>47</v>
      </c>
      <c r="C64" s="54" t="s">
        <v>2</v>
      </c>
      <c r="D64" s="28">
        <v>77709.5</v>
      </c>
      <c r="E64" s="29">
        <v>48008.75</v>
      </c>
      <c r="F64" s="28">
        <v>63222.98</v>
      </c>
      <c r="H64" s="43">
        <f t="shared" si="0"/>
        <v>77709.5</v>
      </c>
      <c r="I64" s="43">
        <f t="shared" si="1"/>
        <v>48008.75</v>
      </c>
      <c r="J64" s="44">
        <f t="shared" si="2"/>
        <v>62980.41</v>
      </c>
      <c r="K64" s="72">
        <v>73058.77</v>
      </c>
      <c r="L64" s="68">
        <f t="shared" si="9"/>
        <v>-0.13794866790119789</v>
      </c>
    </row>
    <row r="65" spans="1:12">
      <c r="A65" s="4">
        <v>48</v>
      </c>
      <c r="B65" s="60" t="s">
        <v>48</v>
      </c>
      <c r="C65" s="54" t="s">
        <v>2</v>
      </c>
      <c r="D65" s="28">
        <v>473680.09</v>
      </c>
      <c r="E65" s="29">
        <v>334135.25</v>
      </c>
      <c r="F65" s="28">
        <v>137566.26999999999</v>
      </c>
      <c r="H65" s="43">
        <f t="shared" si="0"/>
        <v>473680.09</v>
      </c>
      <c r="I65" s="43">
        <f t="shared" si="1"/>
        <v>137566.26999999999</v>
      </c>
      <c r="J65" s="44">
        <f t="shared" si="2"/>
        <v>315127.20333333337</v>
      </c>
      <c r="K65" s="72">
        <v>313127.20333333337</v>
      </c>
      <c r="L65" s="68">
        <f t="shared" si="9"/>
        <v>6.3871806049087968E-3</v>
      </c>
    </row>
    <row r="66" spans="1:12">
      <c r="A66" s="4">
        <v>49</v>
      </c>
      <c r="B66" s="60" t="s">
        <v>49</v>
      </c>
      <c r="C66" s="54" t="s">
        <v>2</v>
      </c>
      <c r="D66" s="28">
        <v>125692.78</v>
      </c>
      <c r="E66" s="29">
        <v>54143.63</v>
      </c>
      <c r="F66" s="28">
        <v>64186.57</v>
      </c>
      <c r="H66" s="43">
        <f t="shared" si="0"/>
        <v>125692.78</v>
      </c>
      <c r="I66" s="43">
        <f t="shared" si="1"/>
        <v>54143.63</v>
      </c>
      <c r="J66" s="44">
        <f t="shared" si="2"/>
        <v>81340.993333333332</v>
      </c>
      <c r="K66" s="72">
        <v>84883.676666666666</v>
      </c>
      <c r="L66" s="68">
        <f t="shared" si="9"/>
        <v>-4.1735743224757441E-2</v>
      </c>
    </row>
    <row r="67" spans="1:12">
      <c r="A67" s="4">
        <v>50</v>
      </c>
      <c r="B67" s="60" t="s">
        <v>50</v>
      </c>
      <c r="C67" s="54" t="s">
        <v>2</v>
      </c>
      <c r="D67" s="28">
        <v>163294.85999999999</v>
      </c>
      <c r="E67" s="29">
        <v>78856.72</v>
      </c>
      <c r="F67" s="28">
        <v>184603.05</v>
      </c>
      <c r="H67" s="43">
        <f t="shared" si="0"/>
        <v>184603.05</v>
      </c>
      <c r="I67" s="43">
        <f t="shared" si="1"/>
        <v>78856.72</v>
      </c>
      <c r="J67" s="44">
        <f t="shared" si="2"/>
        <v>142251.54333333333</v>
      </c>
      <c r="K67" s="72">
        <v>141545.58333333334</v>
      </c>
      <c r="L67" s="68">
        <f>(J67-K67)/K67</f>
        <v>4.9875099128843074E-3</v>
      </c>
    </row>
    <row r="68" spans="1:12">
      <c r="A68" s="4">
        <v>51</v>
      </c>
      <c r="B68" s="60" t="s">
        <v>51</v>
      </c>
      <c r="C68" s="54" t="s">
        <v>96</v>
      </c>
      <c r="D68" s="28">
        <v>475431.79</v>
      </c>
      <c r="E68" s="29">
        <v>99347</v>
      </c>
      <c r="F68" s="28">
        <v>85662.2</v>
      </c>
      <c r="H68" s="43">
        <f t="shared" si="0"/>
        <v>475431.79</v>
      </c>
      <c r="I68" s="43">
        <f t="shared" si="1"/>
        <v>85662.2</v>
      </c>
      <c r="J68" s="44">
        <f t="shared" si="2"/>
        <v>220146.99666666667</v>
      </c>
      <c r="K68" s="72">
        <v>256448.9</v>
      </c>
      <c r="L68" s="68">
        <f>(J68-K68)/K68</f>
        <v>-0.14155608908181444</v>
      </c>
    </row>
    <row r="69" spans="1:12">
      <c r="A69" s="4">
        <v>52</v>
      </c>
      <c r="B69" s="60" t="s">
        <v>52</v>
      </c>
      <c r="C69" s="54" t="s">
        <v>96</v>
      </c>
      <c r="D69" s="28">
        <v>352183.46</v>
      </c>
      <c r="E69" s="29">
        <v>64854</v>
      </c>
      <c r="F69" s="28">
        <v>62503.05</v>
      </c>
      <c r="H69" s="43">
        <f t="shared" ref="H69:H81" si="10">MAX(D69:F69)</f>
        <v>352183.46</v>
      </c>
      <c r="I69" s="43">
        <f t="shared" ref="I69:I81" si="11">MIN(D69:F69)</f>
        <v>62503.05</v>
      </c>
      <c r="J69" s="44">
        <f t="shared" ref="J69:J81" si="12">AVERAGE(D69:F69)</f>
        <v>159846.83666666667</v>
      </c>
      <c r="K69" s="72">
        <v>191370.40000000002</v>
      </c>
      <c r="L69" s="68">
        <f t="shared" ref="L69:L72" si="13">(J69-K69)/K69</f>
        <v>-0.16472538769492748</v>
      </c>
    </row>
    <row r="70" spans="1:12">
      <c r="A70" s="4">
        <v>53</v>
      </c>
      <c r="B70" s="60" t="s">
        <v>53</v>
      </c>
      <c r="C70" s="54" t="s">
        <v>96</v>
      </c>
      <c r="D70" s="28">
        <v>343388.13</v>
      </c>
      <c r="E70" s="29">
        <v>62304</v>
      </c>
      <c r="F70" s="28">
        <v>51312.800000000003</v>
      </c>
      <c r="H70" s="43">
        <f t="shared" si="10"/>
        <v>343388.13</v>
      </c>
      <c r="I70" s="43">
        <f t="shared" si="11"/>
        <v>51312.800000000003</v>
      </c>
      <c r="J70" s="44">
        <f t="shared" si="12"/>
        <v>152334.97666666665</v>
      </c>
      <c r="K70" s="72">
        <v>189057.62666666668</v>
      </c>
      <c r="L70" s="68">
        <f t="shared" si="13"/>
        <v>-0.19424051093557235</v>
      </c>
    </row>
    <row r="71" spans="1:12">
      <c r="A71" s="4">
        <v>54</v>
      </c>
      <c r="B71" s="60" t="s">
        <v>54</v>
      </c>
      <c r="C71" s="54" t="s">
        <v>96</v>
      </c>
      <c r="D71" s="28">
        <v>223859.83</v>
      </c>
      <c r="E71" s="29">
        <v>61254</v>
      </c>
      <c r="F71" s="28">
        <v>21852.6</v>
      </c>
      <c r="H71" s="43">
        <f t="shared" si="10"/>
        <v>223859.83</v>
      </c>
      <c r="I71" s="43">
        <f t="shared" si="11"/>
        <v>21852.6</v>
      </c>
      <c r="J71" s="44">
        <f t="shared" si="12"/>
        <v>102322.14333333331</v>
      </c>
      <c r="K71" s="72">
        <v>114030.45333333332</v>
      </c>
      <c r="L71" s="68">
        <f t="shared" si="13"/>
        <v>-0.1026770451028054</v>
      </c>
    </row>
    <row r="72" spans="1:12">
      <c r="A72" s="4">
        <v>55</v>
      </c>
      <c r="B72" s="60" t="s">
        <v>55</v>
      </c>
      <c r="C72" s="54" t="s">
        <v>96</v>
      </c>
      <c r="D72" s="28">
        <v>18819.8</v>
      </c>
      <c r="E72" s="29">
        <v>17127.150000000001</v>
      </c>
      <c r="F72" s="28">
        <v>14568.4</v>
      </c>
      <c r="H72" s="43">
        <f t="shared" si="10"/>
        <v>18819.8</v>
      </c>
      <c r="I72" s="43">
        <f t="shared" si="11"/>
        <v>14568.4</v>
      </c>
      <c r="J72" s="44">
        <f t="shared" si="12"/>
        <v>16838.45</v>
      </c>
      <c r="K72" s="72">
        <v>14792.88</v>
      </c>
      <c r="L72" s="68">
        <f t="shared" si="13"/>
        <v>0.13828071342429613</v>
      </c>
    </row>
    <row r="73" spans="1:12">
      <c r="A73" s="4">
        <v>56</v>
      </c>
      <c r="B73" s="60" t="s">
        <v>56</v>
      </c>
      <c r="C73" s="54" t="s">
        <v>2</v>
      </c>
      <c r="D73" s="28">
        <v>10487.6</v>
      </c>
      <c r="E73" s="29">
        <v>8689.77</v>
      </c>
      <c r="F73" s="28">
        <v>3910.08</v>
      </c>
      <c r="H73" s="43">
        <f t="shared" si="10"/>
        <v>10487.6</v>
      </c>
      <c r="I73" s="43">
        <f t="shared" si="11"/>
        <v>3910.08</v>
      </c>
      <c r="J73" s="44">
        <f t="shared" si="12"/>
        <v>7695.8166666666684</v>
      </c>
      <c r="K73" s="72">
        <v>6090.7099999999991</v>
      </c>
      <c r="L73" s="68">
        <f>(J73-K73)/K73</f>
        <v>0.26353358913273978</v>
      </c>
    </row>
    <row r="74" spans="1:12">
      <c r="A74" s="4">
        <v>57</v>
      </c>
      <c r="B74" s="60" t="s">
        <v>97</v>
      </c>
      <c r="C74" s="54" t="s">
        <v>2</v>
      </c>
      <c r="D74" s="28">
        <v>25672.37</v>
      </c>
      <c r="E74" s="29">
        <v>25789</v>
      </c>
      <c r="F74" s="28">
        <v>41103.18</v>
      </c>
      <c r="H74" s="43">
        <f t="shared" si="10"/>
        <v>41103.18</v>
      </c>
      <c r="I74" s="43">
        <f t="shared" si="11"/>
        <v>25672.37</v>
      </c>
      <c r="J74" s="44">
        <f t="shared" si="12"/>
        <v>30854.849999999995</v>
      </c>
      <c r="K74" s="72">
        <v>33387.775000000001</v>
      </c>
      <c r="L74" s="68">
        <f>(J74-K74)/K74</f>
        <v>-7.5863845374542216E-2</v>
      </c>
    </row>
    <row r="75" spans="1:12">
      <c r="A75" s="4">
        <v>58</v>
      </c>
      <c r="B75" s="60" t="s">
        <v>98</v>
      </c>
      <c r="C75" s="54" t="s">
        <v>2</v>
      </c>
      <c r="D75" s="28">
        <v>10013.09</v>
      </c>
      <c r="E75" s="29">
        <v>8692.7900000000009</v>
      </c>
      <c r="F75" s="28">
        <v>8913.16</v>
      </c>
      <c r="H75" s="43">
        <f t="shared" si="10"/>
        <v>10013.09</v>
      </c>
      <c r="I75" s="43">
        <f t="shared" si="11"/>
        <v>8692.7900000000009</v>
      </c>
      <c r="J75" s="44">
        <f t="shared" si="12"/>
        <v>9206.3466666666664</v>
      </c>
      <c r="K75" s="72">
        <v>9463.1350000000002</v>
      </c>
      <c r="L75" s="68">
        <f t="shared" ref="L75:L81" si="14">(J75-K75)/K75</f>
        <v>-2.7135651486883985E-2</v>
      </c>
    </row>
    <row r="76" spans="1:12">
      <c r="A76" s="4">
        <v>59</v>
      </c>
      <c r="B76" s="60" t="s">
        <v>99</v>
      </c>
      <c r="C76" s="54" t="s">
        <v>2</v>
      </c>
      <c r="D76" s="28">
        <v>15028.21</v>
      </c>
      <c r="E76" s="29">
        <v>13046.63</v>
      </c>
      <c r="F76" s="28">
        <v>13376.46</v>
      </c>
      <c r="H76" s="43">
        <f t="shared" si="10"/>
        <v>15028.21</v>
      </c>
      <c r="I76" s="43">
        <f t="shared" si="11"/>
        <v>13046.63</v>
      </c>
      <c r="J76" s="44">
        <f t="shared" si="12"/>
        <v>13817.099999999999</v>
      </c>
      <c r="K76" s="72">
        <v>14202.334999999999</v>
      </c>
      <c r="L76" s="68">
        <f t="shared" si="14"/>
        <v>-2.7124765047437664E-2</v>
      </c>
    </row>
    <row r="77" spans="1:12">
      <c r="A77" s="4">
        <v>60</v>
      </c>
      <c r="B77" s="60" t="s">
        <v>100</v>
      </c>
      <c r="C77" s="54" t="s">
        <v>2</v>
      </c>
      <c r="D77" s="28">
        <v>25190.080000000002</v>
      </c>
      <c r="E77" s="29">
        <v>21385.71</v>
      </c>
      <c r="F77" s="28">
        <v>24684</v>
      </c>
      <c r="H77" s="43">
        <f t="shared" si="10"/>
        <v>25190.080000000002</v>
      </c>
      <c r="I77" s="43">
        <f t="shared" si="11"/>
        <v>21385.71</v>
      </c>
      <c r="J77" s="44">
        <f t="shared" si="12"/>
        <v>23753.263333333336</v>
      </c>
      <c r="K77" s="72">
        <v>24937.040000000001</v>
      </c>
      <c r="L77" s="68">
        <f t="shared" si="14"/>
        <v>-4.7470616667682486E-2</v>
      </c>
    </row>
    <row r="78" spans="1:12">
      <c r="A78" s="4">
        <v>61</v>
      </c>
      <c r="B78" s="60" t="s">
        <v>101</v>
      </c>
      <c r="C78" s="54" t="s">
        <v>2</v>
      </c>
      <c r="D78" s="28">
        <v>16278.41</v>
      </c>
      <c r="E78" s="29">
        <v>13819.1</v>
      </c>
      <c r="F78" s="28">
        <v>4477.46</v>
      </c>
      <c r="H78" s="43">
        <f t="shared" si="10"/>
        <v>16278.41</v>
      </c>
      <c r="I78" s="43">
        <f t="shared" si="11"/>
        <v>4477.46</v>
      </c>
      <c r="J78" s="44">
        <f t="shared" si="12"/>
        <v>11524.99</v>
      </c>
      <c r="K78" s="72">
        <v>10377.934999999999</v>
      </c>
      <c r="L78" s="68">
        <f t="shared" si="14"/>
        <v>0.11052825056237106</v>
      </c>
    </row>
    <row r="79" spans="1:12">
      <c r="A79" s="4">
        <v>62</v>
      </c>
      <c r="B79" s="60" t="s">
        <v>102</v>
      </c>
      <c r="C79" s="54" t="s">
        <v>2</v>
      </c>
      <c r="D79" s="28">
        <v>10012.51</v>
      </c>
      <c r="E79" s="29">
        <v>8499.43</v>
      </c>
      <c r="F79" s="28">
        <v>8022.3</v>
      </c>
      <c r="H79" s="43">
        <f t="shared" si="10"/>
        <v>10012.51</v>
      </c>
      <c r="I79" s="43">
        <f t="shared" si="11"/>
        <v>8022.3</v>
      </c>
      <c r="J79" s="44">
        <f t="shared" si="12"/>
        <v>8844.7466666666678</v>
      </c>
      <c r="K79" s="72">
        <v>9017.4050000000007</v>
      </c>
      <c r="L79" s="68">
        <f t="shared" si="14"/>
        <v>-1.9147230642666359E-2</v>
      </c>
    </row>
    <row r="80" spans="1:12">
      <c r="A80" s="4">
        <v>63</v>
      </c>
      <c r="B80" s="60" t="s">
        <v>103</v>
      </c>
      <c r="C80" s="54" t="s">
        <v>2</v>
      </c>
      <c r="D80" s="28">
        <v>2633.96</v>
      </c>
      <c r="E80" s="29">
        <v>2318.66</v>
      </c>
      <c r="F80" s="28">
        <v>4472.16</v>
      </c>
      <c r="H80" s="43">
        <f t="shared" si="10"/>
        <v>4472.16</v>
      </c>
      <c r="I80" s="43">
        <f t="shared" si="11"/>
        <v>2318.66</v>
      </c>
      <c r="J80" s="44">
        <f t="shared" si="12"/>
        <v>3141.5933333333328</v>
      </c>
      <c r="K80" s="72">
        <v>2877.9166666666665</v>
      </c>
      <c r="L80" s="68">
        <f t="shared" si="14"/>
        <v>9.1620674677862904E-2</v>
      </c>
    </row>
    <row r="81" spans="1:12" ht="15" thickBot="1">
      <c r="A81" s="8">
        <v>64</v>
      </c>
      <c r="B81" s="61" t="s">
        <v>104</v>
      </c>
      <c r="C81" s="55" t="s">
        <v>2</v>
      </c>
      <c r="D81" s="30">
        <v>244569.69</v>
      </c>
      <c r="E81" s="31">
        <v>198978.47</v>
      </c>
      <c r="F81" s="30"/>
      <c r="H81" s="45">
        <f t="shared" si="10"/>
        <v>244569.69</v>
      </c>
      <c r="I81" s="45">
        <f t="shared" si="11"/>
        <v>198978.47</v>
      </c>
      <c r="J81" s="46">
        <f t="shared" si="12"/>
        <v>221774.08000000002</v>
      </c>
      <c r="K81" s="45">
        <v>194848.12000000002</v>
      </c>
      <c r="L81" s="70">
        <f t="shared" si="14"/>
        <v>0.13818947804064</v>
      </c>
    </row>
  </sheetData>
  <mergeCells count="13">
    <mergeCell ref="A57:L57"/>
    <mergeCell ref="A60:L60"/>
    <mergeCell ref="A19:L19"/>
    <mergeCell ref="A22:L22"/>
    <mergeCell ref="A26:L26"/>
    <mergeCell ref="A32:L32"/>
    <mergeCell ref="A36:L36"/>
    <mergeCell ref="A46:E46"/>
    <mergeCell ref="A3:L3"/>
    <mergeCell ref="A9:L9"/>
    <mergeCell ref="A16:L16"/>
    <mergeCell ref="A39:L39"/>
    <mergeCell ref="A50:L50"/>
  </mergeCells>
  <pageMargins left="0" right="0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Imprimir</vt:lpstr>
      <vt:lpstr>Yapur</vt:lpstr>
      <vt:lpstr>Nardelli</vt:lpstr>
      <vt:lpstr>Ruta11</vt:lpstr>
      <vt:lpstr>Hoja1</vt:lpstr>
    </vt:vector>
  </TitlesOfParts>
  <Company>Municipalidad de Reconquista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PRODUCCION</cp:lastModifiedBy>
  <cp:lastPrinted>2024-03-06T13:29:01Z</cp:lastPrinted>
  <dcterms:created xsi:type="dcterms:W3CDTF">2024-02-14T14:53:38Z</dcterms:created>
  <dcterms:modified xsi:type="dcterms:W3CDTF">2024-03-22T13:20:18Z</dcterms:modified>
</cp:coreProperties>
</file>